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UL.SISE\kulm\users$\erle.toiger\Desktop\Printida\"/>
    </mc:Choice>
  </mc:AlternateContent>
  <bookViews>
    <workbookView xWindow="0" yWindow="0" windowWidth="26655" windowHeight="9300"/>
  </bookViews>
  <sheets>
    <sheet name="Lisa3 remondifond" sheetId="1" r:id="rId1"/>
  </sheets>
  <definedNames>
    <definedName name="_xlnm._FilterDatabase" localSheetId="0" hidden="1">'Lisa3 remondifond'!$A$3:$D$86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1" l="1"/>
  <c r="D14" i="1"/>
  <c r="D58" i="1" l="1"/>
  <c r="D24" i="1"/>
  <c r="D23" i="1"/>
  <c r="D22" i="1"/>
  <c r="D16" i="1"/>
  <c r="D86" i="1" s="1"/>
</calcChain>
</file>

<file path=xl/sharedStrings.xml><?xml version="1.0" encoding="utf-8"?>
<sst xmlns="http://schemas.openxmlformats.org/spreadsheetml/2006/main" count="251" uniqueCount="169">
  <si>
    <r>
      <rPr>
        <b/>
        <sz val="10"/>
        <rFont val="Calibri"/>
        <family val="2"/>
        <charset val="186"/>
        <scheme val="minor"/>
      </rPr>
      <t>Lisa 3. Kultuurim</t>
    </r>
    <r>
      <rPr>
        <b/>
        <sz val="10"/>
        <color theme="1"/>
        <rFont val="Calibri"/>
        <family val="2"/>
        <charset val="186"/>
        <scheme val="minor"/>
      </rPr>
      <t>inisteeriumi valitsemisala 2021.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</si>
  <si>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</si>
  <si>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</si>
  <si>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</si>
  <si>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2021 eraldatud summa</t>
  </si>
  <si>
    <t>Eesti Rahvusraamatukogu</t>
  </si>
  <si>
    <t>Tõnismägi 2, Tallinn</t>
  </si>
  <si>
    <t>veekahjustused</t>
  </si>
  <si>
    <t>Eesti Rahvusringhääling</t>
  </si>
  <si>
    <t>Telemaja, Gonsiori 27/Faelhmanni 12/Faelhmanni 10, Tallinn</t>
  </si>
  <si>
    <t>Telemaja läänepoolse fassaadi betoonist aknakarniiside eemaldamine ning palede krohvimine</t>
  </si>
  <si>
    <t>Telemaja amortiseerunud kütte- ja veetorustike avariiline remont</t>
  </si>
  <si>
    <t>Telemajale tultõkkeuste paigaldamine</t>
  </si>
  <si>
    <t xml:space="preserve">stuudio laes olevate stuudio tõsteseadmete kapitaalremont </t>
  </si>
  <si>
    <t>Rahvusooper Estonia</t>
  </si>
  <si>
    <t>Rahvusooper Estonia, Estonia pst 4, Tallinn</t>
  </si>
  <si>
    <t>pealava põranda remont</t>
  </si>
  <si>
    <t>Eesti Rahva Muuseum</t>
  </si>
  <si>
    <t>Raadi mõisa väravahoone, Narva mnt 177/2, Tartu linn</t>
  </si>
  <si>
    <t>alusplatvormi remonttööd</t>
  </si>
  <si>
    <t>Raadi mõisa peavärav, Narva mnt 177/2, Tartu linn</t>
  </si>
  <si>
    <t>peavärava remonttööd</t>
  </si>
  <si>
    <t>Raadi mõisa jääkelder, Narva mnt 177, Tartu linn</t>
  </si>
  <si>
    <t>gaasipaigaldise ümberehitamine</t>
  </si>
  <si>
    <t>Raadi mõisa peahoone varemed, Narva mnt 177, Tartu linn</t>
  </si>
  <si>
    <t>Raadi mõisa peahoone varemete konserveerimine</t>
  </si>
  <si>
    <t>Viljandi Muuseum</t>
  </si>
  <si>
    <t>muuseumi käsitöömaja, Lossi 14, Viljandi</t>
  </si>
  <si>
    <t>hoone remont, soojustamine</t>
  </si>
  <si>
    <t>Võru Instituut</t>
  </si>
  <si>
    <t>Kreutzwaldi muuseum, kõrvalmaja, Kreutzwaldi 31, Võru</t>
  </si>
  <si>
    <t>siseruumises esikupõrandate remont</t>
  </si>
  <si>
    <t>Kreutzwaldi muuseum, teemaja, Kreutzwaldi 31, Võru</t>
  </si>
  <si>
    <t>põranda soojustamine ja lihvimine</t>
  </si>
  <si>
    <t>Mõniste muuseum, Rõuge vald</t>
  </si>
  <si>
    <t>vesiklosettidele septiku paigaldamine ja imbväljaku rajamine</t>
  </si>
  <si>
    <t>Mõniste muuseum, peahoone-talurahvakaupluse hoone, Rõuge vald</t>
  </si>
  <si>
    <t>elektrijuhtmestiku vahetamise järgne sanitaarremont; uste, põrandate seinte sanitaarremont</t>
  </si>
  <si>
    <t>fondihoidla akende ja ukse vahetus, seinte soojustamine</t>
  </si>
  <si>
    <t>fondihoidla ahju ja korstna lammutamine ning uue ehitamine</t>
  </si>
  <si>
    <t>Mõniste muuseum, rehi, Rõuge vald</t>
  </si>
  <si>
    <t>savipõrandate uuendamine</t>
  </si>
  <si>
    <t>Põlva muuseum, õpetajate maja, Kanepi vald</t>
  </si>
  <si>
    <t>vana korstnapitsi lammutamine ja uue ehitamine</t>
  </si>
  <si>
    <t>Põlva muuseum, koolimaja, Kanepi vald</t>
  </si>
  <si>
    <t>vanade korstnapitside lammutamine ja uute ehitamine</t>
  </si>
  <si>
    <t>SA A.H.Tammsaare Muuseum Vargamäel</t>
  </si>
  <si>
    <t>elumaja, Vetepere küla, Järva vald</t>
  </si>
  <si>
    <t>valveseadmed</t>
  </si>
  <si>
    <t>WC, Vetepere küla, Järva vald</t>
  </si>
  <si>
    <t>soojustus</t>
  </si>
  <si>
    <t>lisatööd inva-wc väljaehitamiseks</t>
  </si>
  <si>
    <t>SA Eesti Kunstimuuseum</t>
  </si>
  <si>
    <t>Niguliste muuseum, Niguliste 3, Tallinn</t>
  </si>
  <si>
    <t>Niguliste tornikiivri remonttööd</t>
  </si>
  <si>
    <t>SA Eesti Vabaõhumuuseum</t>
  </si>
  <si>
    <t>viilhall, Vabaõhumuusuemi tee 12, Tallinn</t>
  </si>
  <si>
    <t>viilhall II, Vabaõhumuuseumi tee 12, Tallinn</t>
  </si>
  <si>
    <t>katuseparandustööd</t>
  </si>
  <si>
    <t>kruusateed, Vabaõhumuuseumi tee 12, Tallinn</t>
  </si>
  <si>
    <t>muuseumi kruusateede remont</t>
  </si>
  <si>
    <t>kuivenduskraavid, Vabaõhumuuseumi tee 12, Tallinn</t>
  </si>
  <si>
    <t>kuivenduskraavide remont</t>
  </si>
  <si>
    <t>kiigeplatsi varjualune, Vabaõhumuuseumi tee 12, Tallinn</t>
  </si>
  <si>
    <t>laastukatuse ja põranda vahetus</t>
  </si>
  <si>
    <t>ekspostistioon, Vabaõhumuuseumi tee 12, Tallinn</t>
  </si>
  <si>
    <t>Rusi ait katus</t>
  </si>
  <si>
    <t>Jürijaagu sauna ahi</t>
  </si>
  <si>
    <t>Härjapea pliit ja leivaahi</t>
  </si>
  <si>
    <t>Sepa pliit</t>
  </si>
  <si>
    <t>SA Haapsalu ja Läänemaa Muuseumid</t>
  </si>
  <si>
    <t>Haapsalu Raudteejaam, Raudtee 2, Haapsalu</t>
  </si>
  <si>
    <t>kaubaaida avariilise valtsplekk-katuse väljavahetamine, katusealuse turvaaiaga piiramine ja turvavalgustus paigaldamine</t>
  </si>
  <si>
    <t>Haapsalu linnus, Lossiplats 3, Haapsalu</t>
  </si>
  <si>
    <t xml:space="preserve">Linnuse suure eesõue wc remont ning müüride konserveerimine ja müüritise pehkinud puitdetailide väljavahetamine </t>
  </si>
  <si>
    <t>Ants Laikmaa Majamuuseum, Lääne -Nigula vald</t>
  </si>
  <si>
    <t>muuseumi saali põranda vahetus ja I ning II korruse akende osaline vahetus</t>
  </si>
  <si>
    <t>SA Rannarootsi Muuseum</t>
  </si>
  <si>
    <t>kontorihoone ja näitusemaja, Sadama 31 ja 32, Haapsalu</t>
  </si>
  <si>
    <t>remont ja uuendamine, hoone fassaadi värvimine ja sokli remont</t>
  </si>
  <si>
    <t>SA Hiiumaa Muuseumid</t>
  </si>
  <si>
    <t>Kroogi talu, Valgu küla</t>
  </si>
  <si>
    <t>fassaad ja katus</t>
  </si>
  <si>
    <t>Kassari näitusemaja, Kassari küla</t>
  </si>
  <si>
    <t>hoone välisilme ja uksed</t>
  </si>
  <si>
    <t>SA Narva Muuseum</t>
  </si>
  <si>
    <t>Narva linnus (konvendihoone), Peterburi mnt 2, Narva</t>
  </si>
  <si>
    <t>ATS remont</t>
  </si>
  <si>
    <t>tuletõkkesektsioonide moodustamine</t>
  </si>
  <si>
    <t>Hermani torni katusele lumetõkete paigaldamine</t>
  </si>
  <si>
    <t>SA Saaremaa Muuseum</t>
  </si>
  <si>
    <t>Mihkli Talumuuseumi suitsusaun, Viki küla, Saaremaa vald</t>
  </si>
  <si>
    <t>suitsusauna katuse remont</t>
  </si>
  <si>
    <t>Mihkli talumuuseumi elumaja, Viki küla, Saaremaa vald</t>
  </si>
  <si>
    <t>katuse remont</t>
  </si>
  <si>
    <t>akende remont</t>
  </si>
  <si>
    <t>Kuressaare linnus, Lossihoov 1, Kuressaare, Saaremaa vald</t>
  </si>
  <si>
    <t>arhiiv-raamatukogu peatrepi ja kontori tagatrepi remont ning kontori tagumise hoonemahu otsaseina kindlustamine</t>
  </si>
  <si>
    <t>Kuressaare linnuse konvendihoone, Lossihoov 1, Kuressaare, Saaremaa vald</t>
  </si>
  <si>
    <t>konvendihoone kirdekülje katuse remont</t>
  </si>
  <si>
    <t>SA Virumaa Muuseumid</t>
  </si>
  <si>
    <t>Palmse mõisa kohvimaja, Palmse küla, Haljala vald</t>
  </si>
  <si>
    <t>Palmse mõisa kohvimaja fassaadi, katuse ja sadeveesüsteemi restaureerimine</t>
  </si>
  <si>
    <t>Palmse mõisa kavaleridemaja, Palmse küla, Haljala vald</t>
  </si>
  <si>
    <t>avatäidete restaureerimine</t>
  </si>
  <si>
    <t>Palmse mõisa peahoone, Palmse küla, Haljala vald</t>
  </si>
  <si>
    <t>Rakvere linnus, Rakvere Vallimägi, Rakvere linn</t>
  </si>
  <si>
    <t>linnuse inva WC ja kaldtee rajamine</t>
  </si>
  <si>
    <t>SA Endla Teater</t>
  </si>
  <si>
    <t>teatrihoone, Keskväljak 1, Pärnu</t>
  </si>
  <si>
    <t>maalisaal ja tõmbkapp</t>
  </si>
  <si>
    <t>SA Kuressaare Teater</t>
  </si>
  <si>
    <t>teatrimaja, Tallinna 20, Kuressaare</t>
  </si>
  <si>
    <t>kanalisatsioonitorustiku rekonstrueerimine</t>
  </si>
  <si>
    <t>küljetrepi remont</t>
  </si>
  <si>
    <t>SA Rakvere Teatrimaja</t>
  </si>
  <si>
    <t>väike maja, Kreutzwaldi 2a/2, Rakvere</t>
  </si>
  <si>
    <t>väikese maja välisuste vahetus</t>
  </si>
  <si>
    <t>väikese maja akende vahetus</t>
  </si>
  <si>
    <t>SA Teater Vanemuine</t>
  </si>
  <si>
    <t>Vanemuise Suur maja, Vanemuise 6, Tartu</t>
  </si>
  <si>
    <t>lifti ajami ja juhtelektroonika vahetus.</t>
  </si>
  <si>
    <t>kaarhall ladu nr 2, Jaamamõisa 34a, Tartu</t>
  </si>
  <si>
    <t>katuse soojustamine ja katmine, avariiolukorra ennetamine</t>
  </si>
  <si>
    <t>SA Sakala Teatrimaja</t>
  </si>
  <si>
    <t>Sakala 3, Tallinn</t>
  </si>
  <si>
    <t>kammersaali parkettpõrandate remont</t>
  </si>
  <si>
    <t>fuajee parkettpõrandad remont</t>
  </si>
  <si>
    <t>SA Vene Teater</t>
  </si>
  <si>
    <t xml:space="preserve">teatrihoone, Vabaduse väljak 5, Tallinn </t>
  </si>
  <si>
    <t>dekoratsioonide tõsteseadme ümberehitus teatrimaja IV korrusel</t>
  </si>
  <si>
    <t>suure lava põranda tasapinna sees oleva oleva elektrisüsteemi ümberehitus</t>
  </si>
  <si>
    <t>ventilatsioonisüsteemi ümberehitus</t>
  </si>
  <si>
    <t>SA Eesti Kontsert</t>
  </si>
  <si>
    <t>Vanemuise 6, Tartu</t>
  </si>
  <si>
    <t>ventilatsiooni renoveerimine</t>
  </si>
  <si>
    <t>Ulitsa Dekobristov 54A, Peterburi</t>
  </si>
  <si>
    <t>fassaadi remont</t>
  </si>
  <si>
    <t>välisvalgustuse remont</t>
  </si>
  <si>
    <t>peatrepi hüdroisolatsioon</t>
  </si>
  <si>
    <t>fassadi hüdroisolatsiooni uuringud</t>
  </si>
  <si>
    <t>Pargi 40, Jõhvi</t>
  </si>
  <si>
    <t>Jõhvi kontserdimaja tuletõrje vee ümberehitus või veepaakide renoveerimine</t>
  </si>
  <si>
    <t>SA Jõulumäe Tervisespordikeskus</t>
  </si>
  <si>
    <t>Päkapikumaja, väike puhkemaja, Leina küla, Häädemeeste vald</t>
  </si>
  <si>
    <t>majutushoonete remont</t>
  </si>
  <si>
    <t>telkla kuivkäimla, Leina küla, Häädemeeste vald</t>
  </si>
  <si>
    <t>kuivkäimla remont</t>
  </si>
  <si>
    <t>SA Tehvandi Spordikeskus</t>
  </si>
  <si>
    <t>staadioni hooldemajad, Otepää, Valga mnt 11</t>
  </si>
  <si>
    <t>hooldemajade puitfassadi värvimine</t>
  </si>
  <si>
    <t>K 90 suusahüppemäe kompleks, Otepää, Valga mnt 12</t>
  </si>
  <si>
    <t xml:space="preserve">tehnilise seisukorra hinnang hüppemäe konstruktsioonidele </t>
  </si>
  <si>
    <t>Kultuuriministeerium</t>
  </si>
  <si>
    <t>Valitsemisala remondifond</t>
  </si>
  <si>
    <t>reserv</t>
  </si>
  <si>
    <t>näitusemaja, J. Laidoneri plats 10, Viljandi</t>
  </si>
  <si>
    <t>avariiremonttööd</t>
  </si>
  <si>
    <t>Ants Laikmaa Majamuuseum, Lääne-Nigula vald</t>
  </si>
  <si>
    <t>balustraadi ja sammaste restaureerimine</t>
  </si>
  <si>
    <t>Narva linnuse konvendihoone, Peterburi mnt 2, Narva</t>
  </si>
  <si>
    <t>põrandate soojustamine</t>
  </si>
  <si>
    <t>puidutöökoja remont ja viilhalli kohandamine laohooneks</t>
  </si>
  <si>
    <t>Iloni Imedemaa, Kooli 5, Haapsalu</t>
  </si>
  <si>
    <t>piirdeaia remont ja väravate uuendamine</t>
  </si>
  <si>
    <t>eksponaathoonete avariitööd</t>
  </si>
  <si>
    <t>elektrisüsteemi avariitööd</t>
  </si>
  <si>
    <t>Vabaõhumuuseumi tee 12, Tallinn</t>
  </si>
  <si>
    <t>ekspositsioon, Vabaõhumuuseumi tee 12,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</si>
</sst>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indexed="8"/>
      <name val="Calibri"/>
      <family val="2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3" fontId="4" fillId="0" borderId="2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0" fillId="0" borderId="0" xfId="0" applyFill="1"/>
    <xf numFmtId="0" fontId="5" fillId="0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3" fontId="4" fillId="0" borderId="2" xfId="1" applyNumberFormat="1" applyFont="1" applyFill="1" applyBorder="1" applyAlignment="1">
      <alignment horizontal="right" vertical="top" wrapText="1"/>
    </xf>
    <xf numFmtId="3" fontId="5" fillId="0" borderId="2" xfId="1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/>
    <xf numFmtId="0" fontId="8" fillId="0" borderId="0" xfId="0" applyFont="1" applyFill="1"/>
    <xf numFmtId="3" fontId="4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0" fontId="5" fillId="0" borderId="2" xfId="1" applyFont="1" applyFill="1" applyBorder="1" applyAlignment="1">
      <alignment horizontal="left" vertical="top" wrapText="1"/>
    </xf>
    <xf numFmtId="0" fontId="4" fillId="0" borderId="2" xfId="0" quotePrefix="1" applyFont="1" applyFill="1" applyBorder="1" applyAlignment="1">
      <alignment vertical="top" wrapText="1"/>
    </xf>
    <xf numFmtId="3" fontId="1" fillId="0" borderId="0" xfId="0" applyNumberFormat="1" applyFont="1"/>
  </cellXfs>
  <cellStyles count="2">
    <cellStyle name="Excel Built-in Normal" xfId="1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Z86"/>
  <sheetViews>
    <sheetView tabSelected="1" workbookViewId="0">
      <selection activeCell="D5" sqref="D5"/>
    </sheetView>
  </sheetViews>
  <sheetFormatPr defaultColWidth="9.140625" defaultRowHeight="12.75" x14ac:dyDescent="0.2"/>
  <cols>
    <col min="1" max="1" width="27.42578125" style="2" customWidth="1"/>
    <col min="2" max="3" width="40" style="2" customWidth="1"/>
    <col min="4" max="4" width="11.140625" style="2" customWidth="1"/>
    <col min="5" max="16384" width="9.140625" style="2"/>
  </cols>
  <sheetData>
    <row r="1" spans="1:1014" x14ac:dyDescent="0.2">
      <c r="A1" s="1" t="s">
        <v>0</v>
      </c>
      <c r="C1" s="3"/>
      <c r="D1" s="4"/>
    </row>
    <row r="2" spans="1:1014" ht="13.5" thickBot="1" x14ac:dyDescent="0.25">
      <c r="C2" s="3"/>
      <c r="D2" s="4"/>
    </row>
    <row r="3" spans="1:1014" ht="39" thickBot="1" x14ac:dyDescent="0.25">
      <c r="A3" s="5" t="s">
        <v>1</v>
      </c>
      <c r="B3" s="6" t="s">
        <v>2</v>
      </c>
      <c r="C3" s="7" t="s">
        <v>3</v>
      </c>
      <c r="D3" s="7" t="s">
        <v>4</v>
      </c>
    </row>
    <row r="4" spans="1:1014" s="12" customFormat="1" x14ac:dyDescent="0.2">
      <c r="A4" s="8" t="s">
        <v>5</v>
      </c>
      <c r="B4" s="9" t="s">
        <v>6</v>
      </c>
      <c r="C4" s="10" t="s">
        <v>7</v>
      </c>
      <c r="D4" s="11">
        <v>10000</v>
      </c>
    </row>
    <row r="5" spans="1:1014" s="12" customFormat="1" ht="38.25" x14ac:dyDescent="0.2">
      <c r="A5" s="8" t="s">
        <v>8</v>
      </c>
      <c r="B5" s="9" t="s">
        <v>9</v>
      </c>
      <c r="C5" s="10" t="s">
        <v>10</v>
      </c>
      <c r="D5" s="11">
        <v>24500</v>
      </c>
    </row>
    <row r="6" spans="1:1014" s="12" customFormat="1" ht="25.5" x14ac:dyDescent="0.2">
      <c r="A6" s="8" t="s">
        <v>8</v>
      </c>
      <c r="B6" s="8" t="s">
        <v>9</v>
      </c>
      <c r="C6" s="10" t="s">
        <v>11</v>
      </c>
      <c r="D6" s="11">
        <v>32000</v>
      </c>
    </row>
    <row r="7" spans="1:1014" s="12" customFormat="1" ht="25.5" x14ac:dyDescent="0.2">
      <c r="A7" s="8" t="s">
        <v>8</v>
      </c>
      <c r="B7" s="9" t="s">
        <v>9</v>
      </c>
      <c r="C7" s="10" t="s">
        <v>12</v>
      </c>
      <c r="D7" s="11">
        <v>32700</v>
      </c>
    </row>
    <row r="8" spans="1:1014" s="12" customFormat="1" ht="25.5" x14ac:dyDescent="0.2">
      <c r="A8" s="8" t="s">
        <v>8</v>
      </c>
      <c r="B8" s="9" t="s">
        <v>9</v>
      </c>
      <c r="C8" s="10" t="s">
        <v>13</v>
      </c>
      <c r="D8" s="11">
        <v>225000</v>
      </c>
    </row>
    <row r="9" spans="1:1014" s="12" customFormat="1" x14ac:dyDescent="0.2">
      <c r="A9" s="13" t="s">
        <v>14</v>
      </c>
      <c r="B9" s="9" t="s">
        <v>15</v>
      </c>
      <c r="C9" s="10" t="s">
        <v>16</v>
      </c>
      <c r="D9" s="11">
        <v>30000</v>
      </c>
    </row>
    <row r="10" spans="1:1014" s="12" customFormat="1" ht="25.5" x14ac:dyDescent="0.2">
      <c r="A10" s="8" t="s">
        <v>17</v>
      </c>
      <c r="B10" s="9" t="s">
        <v>18</v>
      </c>
      <c r="C10" s="10" t="s">
        <v>19</v>
      </c>
      <c r="D10" s="11">
        <v>30000</v>
      </c>
    </row>
    <row r="11" spans="1:1014" s="12" customFormat="1" ht="25.5" x14ac:dyDescent="0.2">
      <c r="A11" s="8" t="s">
        <v>17</v>
      </c>
      <c r="B11" s="9" t="s">
        <v>20</v>
      </c>
      <c r="C11" s="10" t="s">
        <v>21</v>
      </c>
      <c r="D11" s="11">
        <v>20000</v>
      </c>
    </row>
    <row r="12" spans="1:1014" s="12" customFormat="1" ht="25.5" x14ac:dyDescent="0.2">
      <c r="A12" s="8" t="s">
        <v>17</v>
      </c>
      <c r="B12" s="9" t="s">
        <v>22</v>
      </c>
      <c r="C12" s="10" t="s">
        <v>23</v>
      </c>
      <c r="D12" s="11">
        <v>4000</v>
      </c>
    </row>
    <row r="13" spans="1:1014" s="12" customFormat="1" ht="25.5" x14ac:dyDescent="0.2">
      <c r="A13" s="8" t="s">
        <v>17</v>
      </c>
      <c r="B13" s="9" t="s">
        <v>24</v>
      </c>
      <c r="C13" s="10" t="s">
        <v>25</v>
      </c>
      <c r="D13" s="11">
        <v>29000</v>
      </c>
    </row>
    <row r="14" spans="1:1014" s="16" customFormat="1" ht="15" x14ac:dyDescent="0.25">
      <c r="A14" s="14" t="s">
        <v>26</v>
      </c>
      <c r="B14" s="10" t="s">
        <v>27</v>
      </c>
      <c r="C14" s="10" t="s">
        <v>28</v>
      </c>
      <c r="D14" s="11">
        <f>54000+16925</f>
        <v>70925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5"/>
      <c r="ALM14" s="15"/>
      <c r="ALN14" s="15"/>
      <c r="ALO14" s="15"/>
      <c r="ALP14" s="15"/>
      <c r="ALQ14" s="15"/>
      <c r="ALR14" s="15"/>
      <c r="ALS14" s="15"/>
      <c r="ALT14" s="15"/>
      <c r="ALU14" s="15"/>
      <c r="ALV14" s="15"/>
      <c r="ALW14" s="15"/>
      <c r="ALX14" s="15"/>
      <c r="ALY14" s="15"/>
      <c r="ALZ14" s="15"/>
    </row>
    <row r="15" spans="1:1014" s="16" customFormat="1" ht="15" x14ac:dyDescent="0.25">
      <c r="A15" s="14" t="s">
        <v>26</v>
      </c>
      <c r="B15" s="10" t="s">
        <v>156</v>
      </c>
      <c r="C15" s="10" t="s">
        <v>157</v>
      </c>
      <c r="D15" s="11">
        <v>8745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  <c r="AFU15" s="15"/>
      <c r="AFV15" s="15"/>
      <c r="AFW15" s="15"/>
      <c r="AFX15" s="15"/>
      <c r="AFY15" s="15"/>
      <c r="AFZ15" s="15"/>
      <c r="AGA15" s="15"/>
      <c r="AGB15" s="15"/>
      <c r="AGC15" s="15"/>
      <c r="AGD15" s="15"/>
      <c r="AGE15" s="15"/>
      <c r="AGF15" s="15"/>
      <c r="AGG15" s="15"/>
      <c r="AGH15" s="15"/>
      <c r="AGI15" s="15"/>
      <c r="AGJ15" s="15"/>
      <c r="AGK15" s="15"/>
      <c r="AGL15" s="15"/>
      <c r="AGM15" s="15"/>
      <c r="AGN15" s="15"/>
      <c r="AGO15" s="15"/>
      <c r="AGP15" s="15"/>
      <c r="AGQ15" s="15"/>
      <c r="AGR15" s="15"/>
      <c r="AGS15" s="15"/>
      <c r="AGT15" s="15"/>
      <c r="AGU15" s="15"/>
      <c r="AGV15" s="15"/>
      <c r="AGW15" s="15"/>
      <c r="AGX15" s="15"/>
      <c r="AGY15" s="15"/>
      <c r="AGZ15" s="15"/>
      <c r="AHA15" s="15"/>
      <c r="AHB15" s="15"/>
      <c r="AHC15" s="15"/>
      <c r="AHD15" s="15"/>
      <c r="AHE15" s="15"/>
      <c r="AHF15" s="15"/>
      <c r="AHG15" s="15"/>
      <c r="AHH15" s="15"/>
      <c r="AHI15" s="15"/>
      <c r="AHJ15" s="15"/>
      <c r="AHK15" s="15"/>
      <c r="AHL15" s="15"/>
      <c r="AHM15" s="15"/>
      <c r="AHN15" s="15"/>
      <c r="AHO15" s="15"/>
      <c r="AHP15" s="15"/>
      <c r="AHQ15" s="15"/>
      <c r="AHR15" s="15"/>
      <c r="AHS15" s="15"/>
      <c r="AHT15" s="15"/>
      <c r="AHU15" s="15"/>
      <c r="AHV15" s="15"/>
      <c r="AHW15" s="15"/>
      <c r="AHX15" s="15"/>
      <c r="AHY15" s="15"/>
      <c r="AHZ15" s="15"/>
      <c r="AIA15" s="15"/>
      <c r="AIB15" s="15"/>
      <c r="AIC15" s="15"/>
      <c r="AID15" s="15"/>
      <c r="AIE15" s="15"/>
      <c r="AIF15" s="15"/>
      <c r="AIG15" s="15"/>
      <c r="AIH15" s="15"/>
      <c r="AII15" s="15"/>
      <c r="AIJ15" s="15"/>
      <c r="AIK15" s="15"/>
      <c r="AIL15" s="15"/>
      <c r="AIM15" s="15"/>
      <c r="AIN15" s="15"/>
      <c r="AIO15" s="15"/>
      <c r="AIP15" s="15"/>
      <c r="AIQ15" s="15"/>
      <c r="AIR15" s="15"/>
      <c r="AIS15" s="15"/>
      <c r="AIT15" s="15"/>
      <c r="AIU15" s="15"/>
      <c r="AIV15" s="15"/>
      <c r="AIW15" s="15"/>
      <c r="AIX15" s="15"/>
      <c r="AIY15" s="15"/>
      <c r="AIZ15" s="15"/>
      <c r="AJA15" s="15"/>
      <c r="AJB15" s="15"/>
      <c r="AJC15" s="15"/>
      <c r="AJD15" s="15"/>
      <c r="AJE15" s="15"/>
      <c r="AJF15" s="15"/>
      <c r="AJG15" s="15"/>
      <c r="AJH15" s="15"/>
      <c r="AJI15" s="15"/>
      <c r="AJJ15" s="15"/>
      <c r="AJK15" s="15"/>
      <c r="AJL15" s="15"/>
      <c r="AJM15" s="15"/>
      <c r="AJN15" s="15"/>
      <c r="AJO15" s="15"/>
      <c r="AJP15" s="15"/>
      <c r="AJQ15" s="15"/>
      <c r="AJR15" s="15"/>
      <c r="AJS15" s="15"/>
      <c r="AJT15" s="15"/>
      <c r="AJU15" s="15"/>
      <c r="AJV15" s="15"/>
      <c r="AJW15" s="15"/>
      <c r="AJX15" s="15"/>
      <c r="AJY15" s="15"/>
      <c r="AJZ15" s="15"/>
      <c r="AKA15" s="15"/>
      <c r="AKB15" s="15"/>
      <c r="AKC15" s="15"/>
      <c r="AKD15" s="15"/>
      <c r="AKE15" s="15"/>
      <c r="AKF15" s="15"/>
      <c r="AKG15" s="15"/>
      <c r="AKH15" s="15"/>
      <c r="AKI15" s="15"/>
      <c r="AKJ15" s="15"/>
      <c r="AKK15" s="15"/>
      <c r="AKL15" s="15"/>
      <c r="AKM15" s="15"/>
      <c r="AKN15" s="15"/>
      <c r="AKO15" s="15"/>
      <c r="AKP15" s="15"/>
      <c r="AKQ15" s="15"/>
      <c r="AKR15" s="15"/>
      <c r="AKS15" s="15"/>
      <c r="AKT15" s="15"/>
      <c r="AKU15" s="15"/>
      <c r="AKV15" s="15"/>
      <c r="AKW15" s="15"/>
      <c r="AKX15" s="15"/>
      <c r="AKY15" s="15"/>
      <c r="AKZ15" s="15"/>
      <c r="ALA15" s="15"/>
      <c r="ALB15" s="15"/>
      <c r="ALC15" s="15"/>
      <c r="ALD15" s="15"/>
      <c r="ALE15" s="15"/>
      <c r="ALF15" s="15"/>
      <c r="ALG15" s="15"/>
      <c r="ALH15" s="15"/>
      <c r="ALI15" s="15"/>
      <c r="ALJ15" s="15"/>
      <c r="ALK15" s="15"/>
      <c r="ALL15" s="15"/>
      <c r="ALM15" s="15"/>
      <c r="ALN15" s="15"/>
      <c r="ALO15" s="15"/>
      <c r="ALP15" s="15"/>
      <c r="ALQ15" s="15"/>
      <c r="ALR15" s="15"/>
      <c r="ALS15" s="15"/>
      <c r="ALT15" s="15"/>
      <c r="ALU15" s="15"/>
      <c r="ALV15" s="15"/>
      <c r="ALW15" s="15"/>
      <c r="ALX15" s="15"/>
      <c r="ALY15" s="15"/>
      <c r="ALZ15" s="15"/>
    </row>
    <row r="16" spans="1:1014" s="12" customFormat="1" ht="25.5" x14ac:dyDescent="0.2">
      <c r="A16" s="8" t="s">
        <v>29</v>
      </c>
      <c r="B16" s="17" t="s">
        <v>30</v>
      </c>
      <c r="C16" s="18" t="s">
        <v>31</v>
      </c>
      <c r="D16" s="19">
        <f>1164+1</f>
        <v>1165</v>
      </c>
    </row>
    <row r="17" spans="1:4" s="12" customFormat="1" ht="25.5" x14ac:dyDescent="0.2">
      <c r="A17" s="8" t="s">
        <v>29</v>
      </c>
      <c r="B17" s="17" t="s">
        <v>32</v>
      </c>
      <c r="C17" s="18" t="s">
        <v>33</v>
      </c>
      <c r="D17" s="19">
        <v>5820</v>
      </c>
    </row>
    <row r="18" spans="1:4" s="12" customFormat="1" ht="25.5" x14ac:dyDescent="0.2">
      <c r="A18" s="8" t="s">
        <v>29</v>
      </c>
      <c r="B18" s="17" t="s">
        <v>34</v>
      </c>
      <c r="C18" s="18" t="s">
        <v>35</v>
      </c>
      <c r="D18" s="20">
        <v>5820</v>
      </c>
    </row>
    <row r="19" spans="1:4" s="22" customFormat="1" ht="38.25" x14ac:dyDescent="0.2">
      <c r="A19" s="21" t="s">
        <v>29</v>
      </c>
      <c r="B19" s="18" t="s">
        <v>36</v>
      </c>
      <c r="C19" s="18" t="s">
        <v>37</v>
      </c>
      <c r="D19" s="19">
        <v>5820</v>
      </c>
    </row>
    <row r="20" spans="1:4" s="23" customFormat="1" ht="25.5" x14ac:dyDescent="0.2">
      <c r="A20" s="21" t="s">
        <v>29</v>
      </c>
      <c r="B20" s="18" t="s">
        <v>36</v>
      </c>
      <c r="C20" s="18" t="s">
        <v>38</v>
      </c>
      <c r="D20" s="19">
        <v>6000</v>
      </c>
    </row>
    <row r="21" spans="1:4" s="23" customFormat="1" ht="25.5" x14ac:dyDescent="0.2">
      <c r="A21" s="21" t="s">
        <v>29</v>
      </c>
      <c r="B21" s="18" t="s">
        <v>36</v>
      </c>
      <c r="C21" s="18" t="s">
        <v>39</v>
      </c>
      <c r="D21" s="19">
        <v>7000</v>
      </c>
    </row>
    <row r="22" spans="1:4" s="12" customFormat="1" x14ac:dyDescent="0.2">
      <c r="A22" s="8" t="s">
        <v>29</v>
      </c>
      <c r="B22" s="17" t="s">
        <v>40</v>
      </c>
      <c r="C22" s="18" t="s">
        <v>41</v>
      </c>
      <c r="D22" s="19">
        <f>2560.8-0.8</f>
        <v>2560</v>
      </c>
    </row>
    <row r="23" spans="1:4" s="12" customFormat="1" ht="25.5" x14ac:dyDescent="0.2">
      <c r="A23" s="8" t="s">
        <v>29</v>
      </c>
      <c r="B23" s="17" t="s">
        <v>42</v>
      </c>
      <c r="C23" s="18" t="s">
        <v>43</v>
      </c>
      <c r="D23" s="19">
        <f>1164+1</f>
        <v>1165</v>
      </c>
    </row>
    <row r="24" spans="1:4" s="12" customFormat="1" ht="25.5" x14ac:dyDescent="0.2">
      <c r="A24" s="8" t="s">
        <v>29</v>
      </c>
      <c r="B24" s="17" t="s">
        <v>44</v>
      </c>
      <c r="C24" s="18" t="s">
        <v>45</v>
      </c>
      <c r="D24" s="19">
        <f>2328+2</f>
        <v>2330</v>
      </c>
    </row>
    <row r="25" spans="1:4" s="12" customFormat="1" ht="25.5" x14ac:dyDescent="0.2">
      <c r="A25" s="8" t="s">
        <v>46</v>
      </c>
      <c r="B25" s="9" t="s">
        <v>47</v>
      </c>
      <c r="C25" s="21" t="s">
        <v>48</v>
      </c>
      <c r="D25" s="11">
        <v>3500</v>
      </c>
    </row>
    <row r="26" spans="1:4" s="12" customFormat="1" ht="25.5" x14ac:dyDescent="0.2">
      <c r="A26" s="8" t="s">
        <v>46</v>
      </c>
      <c r="B26" s="9" t="s">
        <v>49</v>
      </c>
      <c r="C26" s="21" t="s">
        <v>50</v>
      </c>
      <c r="D26" s="11">
        <v>2000</v>
      </c>
    </row>
    <row r="27" spans="1:4" s="12" customFormat="1" ht="25.5" x14ac:dyDescent="0.2">
      <c r="A27" s="8" t="s">
        <v>46</v>
      </c>
      <c r="B27" s="9" t="s">
        <v>49</v>
      </c>
      <c r="C27" s="21" t="s">
        <v>51</v>
      </c>
      <c r="D27" s="11">
        <v>20000</v>
      </c>
    </row>
    <row r="28" spans="1:4" s="12" customFormat="1" x14ac:dyDescent="0.2">
      <c r="A28" s="21" t="s">
        <v>52</v>
      </c>
      <c r="B28" s="9" t="s">
        <v>53</v>
      </c>
      <c r="C28" s="10" t="s">
        <v>54</v>
      </c>
      <c r="D28" s="11">
        <v>184475</v>
      </c>
    </row>
    <row r="29" spans="1:4" s="12" customFormat="1" ht="25.5" x14ac:dyDescent="0.2">
      <c r="A29" s="8" t="s">
        <v>55</v>
      </c>
      <c r="B29" s="10" t="s">
        <v>56</v>
      </c>
      <c r="C29" s="10" t="s">
        <v>162</v>
      </c>
      <c r="D29" s="11">
        <v>40000</v>
      </c>
    </row>
    <row r="30" spans="1:4" s="12" customFormat="1" x14ac:dyDescent="0.2">
      <c r="A30" s="8" t="s">
        <v>55</v>
      </c>
      <c r="B30" s="10" t="s">
        <v>57</v>
      </c>
      <c r="C30" s="10" t="s">
        <v>58</v>
      </c>
      <c r="D30" s="11">
        <v>20000</v>
      </c>
    </row>
    <row r="31" spans="1:4" s="12" customFormat="1" x14ac:dyDescent="0.2">
      <c r="A31" s="8" t="s">
        <v>55</v>
      </c>
      <c r="B31" s="9" t="s">
        <v>59</v>
      </c>
      <c r="C31" s="10" t="s">
        <v>60</v>
      </c>
      <c r="D31" s="11">
        <v>7000</v>
      </c>
    </row>
    <row r="32" spans="1:4" s="12" customFormat="1" ht="25.5" x14ac:dyDescent="0.2">
      <c r="A32" s="8" t="s">
        <v>55</v>
      </c>
      <c r="B32" s="9" t="s">
        <v>61</v>
      </c>
      <c r="C32" s="10" t="s">
        <v>62</v>
      </c>
      <c r="D32" s="11">
        <v>15000</v>
      </c>
    </row>
    <row r="33" spans="1:4" s="12" customFormat="1" ht="25.5" x14ac:dyDescent="0.2">
      <c r="A33" s="8" t="s">
        <v>55</v>
      </c>
      <c r="B33" s="10" t="s">
        <v>63</v>
      </c>
      <c r="C33" s="10" t="s">
        <v>64</v>
      </c>
      <c r="D33" s="11">
        <v>13000</v>
      </c>
    </row>
    <row r="34" spans="1:4" s="12" customFormat="1" ht="25.5" x14ac:dyDescent="0.2">
      <c r="A34" s="8" t="s">
        <v>55</v>
      </c>
      <c r="B34" s="9" t="s">
        <v>65</v>
      </c>
      <c r="C34" s="10" t="s">
        <v>66</v>
      </c>
      <c r="D34" s="11">
        <v>7000</v>
      </c>
    </row>
    <row r="35" spans="1:4" s="12" customFormat="1" ht="25.5" x14ac:dyDescent="0.2">
      <c r="A35" s="8" t="s">
        <v>55</v>
      </c>
      <c r="B35" s="9" t="s">
        <v>65</v>
      </c>
      <c r="C35" s="10" t="s">
        <v>67</v>
      </c>
      <c r="D35" s="11">
        <v>3500</v>
      </c>
    </row>
    <row r="36" spans="1:4" s="12" customFormat="1" ht="25.5" x14ac:dyDescent="0.2">
      <c r="A36" s="8" t="s">
        <v>55</v>
      </c>
      <c r="B36" s="9" t="s">
        <v>65</v>
      </c>
      <c r="C36" s="10" t="s">
        <v>68</v>
      </c>
      <c r="D36" s="11">
        <v>1500</v>
      </c>
    </row>
    <row r="37" spans="1:4" s="12" customFormat="1" ht="25.5" x14ac:dyDescent="0.2">
      <c r="A37" s="8" t="s">
        <v>55</v>
      </c>
      <c r="B37" s="9" t="s">
        <v>65</v>
      </c>
      <c r="C37" s="10" t="s">
        <v>69</v>
      </c>
      <c r="D37" s="11">
        <v>1500</v>
      </c>
    </row>
    <row r="38" spans="1:4" s="12" customFormat="1" ht="25.5" x14ac:dyDescent="0.2">
      <c r="A38" s="8" t="s">
        <v>55</v>
      </c>
      <c r="B38" s="9" t="s">
        <v>168</v>
      </c>
      <c r="C38" s="10" t="s">
        <v>165</v>
      </c>
      <c r="D38" s="11">
        <v>24780</v>
      </c>
    </row>
    <row r="39" spans="1:4" s="12" customFormat="1" x14ac:dyDescent="0.2">
      <c r="A39" s="8" t="s">
        <v>55</v>
      </c>
      <c r="B39" s="9" t="s">
        <v>167</v>
      </c>
      <c r="C39" s="10" t="s">
        <v>166</v>
      </c>
      <c r="D39" s="11">
        <v>13604</v>
      </c>
    </row>
    <row r="40" spans="1:4" s="12" customFormat="1" ht="38.25" x14ac:dyDescent="0.2">
      <c r="A40" s="8" t="s">
        <v>70</v>
      </c>
      <c r="B40" s="9" t="s">
        <v>71</v>
      </c>
      <c r="C40" s="10" t="s">
        <v>72</v>
      </c>
      <c r="D40" s="24">
        <v>90000</v>
      </c>
    </row>
    <row r="41" spans="1:4" s="12" customFormat="1" ht="38.25" x14ac:dyDescent="0.2">
      <c r="A41" s="8" t="s">
        <v>70</v>
      </c>
      <c r="B41" s="9" t="s">
        <v>73</v>
      </c>
      <c r="C41" s="10" t="s">
        <v>74</v>
      </c>
      <c r="D41" s="24">
        <v>8000</v>
      </c>
    </row>
    <row r="42" spans="1:4" s="12" customFormat="1" ht="25.5" x14ac:dyDescent="0.2">
      <c r="A42" s="21" t="s">
        <v>70</v>
      </c>
      <c r="B42" s="25" t="s">
        <v>75</v>
      </c>
      <c r="C42" s="10" t="s">
        <v>76</v>
      </c>
      <c r="D42" s="11">
        <v>8000</v>
      </c>
    </row>
    <row r="43" spans="1:4" s="12" customFormat="1" ht="25.5" x14ac:dyDescent="0.2">
      <c r="A43" s="21" t="s">
        <v>70</v>
      </c>
      <c r="B43" s="25" t="s">
        <v>158</v>
      </c>
      <c r="C43" s="10" t="s">
        <v>157</v>
      </c>
      <c r="D43" s="11">
        <v>2260</v>
      </c>
    </row>
    <row r="44" spans="1:4" s="12" customFormat="1" ht="25.5" x14ac:dyDescent="0.2">
      <c r="A44" s="21" t="s">
        <v>70</v>
      </c>
      <c r="B44" s="25" t="s">
        <v>163</v>
      </c>
      <c r="C44" s="10" t="s">
        <v>164</v>
      </c>
      <c r="D44" s="11">
        <v>2400</v>
      </c>
    </row>
    <row r="45" spans="1:4" s="12" customFormat="1" ht="25.5" x14ac:dyDescent="0.2">
      <c r="A45" s="8" t="s">
        <v>77</v>
      </c>
      <c r="B45" s="9" t="s">
        <v>78</v>
      </c>
      <c r="C45" s="10" t="s">
        <v>79</v>
      </c>
      <c r="D45" s="11">
        <v>15000</v>
      </c>
    </row>
    <row r="46" spans="1:4" s="12" customFormat="1" x14ac:dyDescent="0.2">
      <c r="A46" s="8" t="s">
        <v>80</v>
      </c>
      <c r="B46" s="9" t="s">
        <v>81</v>
      </c>
      <c r="C46" s="10" t="s">
        <v>82</v>
      </c>
      <c r="D46" s="26">
        <v>7000</v>
      </c>
    </row>
    <row r="47" spans="1:4" s="12" customFormat="1" x14ac:dyDescent="0.2">
      <c r="A47" s="8" t="s">
        <v>80</v>
      </c>
      <c r="B47" s="9" t="s">
        <v>83</v>
      </c>
      <c r="C47" s="10" t="s">
        <v>84</v>
      </c>
      <c r="D47" s="26">
        <v>3000</v>
      </c>
    </row>
    <row r="48" spans="1:4" s="12" customFormat="1" ht="25.5" x14ac:dyDescent="0.2">
      <c r="A48" s="27" t="s">
        <v>85</v>
      </c>
      <c r="B48" s="9" t="s">
        <v>86</v>
      </c>
      <c r="C48" s="10" t="s">
        <v>87</v>
      </c>
      <c r="D48" s="24">
        <v>64000</v>
      </c>
    </row>
    <row r="49" spans="1:4" s="12" customFormat="1" ht="25.5" x14ac:dyDescent="0.2">
      <c r="A49" s="27" t="s">
        <v>85</v>
      </c>
      <c r="B49" s="9" t="s">
        <v>86</v>
      </c>
      <c r="C49" s="10" t="s">
        <v>88</v>
      </c>
      <c r="D49" s="24">
        <v>81915</v>
      </c>
    </row>
    <row r="50" spans="1:4" s="12" customFormat="1" ht="25.5" x14ac:dyDescent="0.2">
      <c r="A50" s="27" t="s">
        <v>85</v>
      </c>
      <c r="B50" s="9" t="s">
        <v>86</v>
      </c>
      <c r="C50" s="10" t="s">
        <v>89</v>
      </c>
      <c r="D50" s="24">
        <v>15435</v>
      </c>
    </row>
    <row r="51" spans="1:4" s="12" customFormat="1" ht="25.5" x14ac:dyDescent="0.2">
      <c r="A51" s="27" t="s">
        <v>85</v>
      </c>
      <c r="B51" s="9" t="s">
        <v>160</v>
      </c>
      <c r="C51" s="10" t="s">
        <v>94</v>
      </c>
      <c r="D51" s="24">
        <v>4800</v>
      </c>
    </row>
    <row r="52" spans="1:4" s="12" customFormat="1" ht="25.5" x14ac:dyDescent="0.2">
      <c r="A52" s="27" t="s">
        <v>85</v>
      </c>
      <c r="B52" s="9" t="s">
        <v>160</v>
      </c>
      <c r="C52" s="10" t="s">
        <v>161</v>
      </c>
      <c r="D52" s="24">
        <v>16660</v>
      </c>
    </row>
    <row r="53" spans="1:4" s="12" customFormat="1" ht="25.5" x14ac:dyDescent="0.2">
      <c r="A53" s="8" t="s">
        <v>90</v>
      </c>
      <c r="B53" s="25" t="s">
        <v>91</v>
      </c>
      <c r="C53" s="10" t="s">
        <v>92</v>
      </c>
      <c r="D53" s="24">
        <v>5000</v>
      </c>
    </row>
    <row r="54" spans="1:4" s="12" customFormat="1" ht="25.5" x14ac:dyDescent="0.2">
      <c r="A54" s="8" t="s">
        <v>90</v>
      </c>
      <c r="B54" s="25" t="s">
        <v>93</v>
      </c>
      <c r="C54" s="10" t="s">
        <v>94</v>
      </c>
      <c r="D54" s="24">
        <v>22000</v>
      </c>
    </row>
    <row r="55" spans="1:4" s="12" customFormat="1" ht="25.5" x14ac:dyDescent="0.2">
      <c r="A55" s="8" t="s">
        <v>90</v>
      </c>
      <c r="B55" s="25" t="s">
        <v>93</v>
      </c>
      <c r="C55" s="10" t="s">
        <v>95</v>
      </c>
      <c r="D55" s="24">
        <v>3500</v>
      </c>
    </row>
    <row r="56" spans="1:4" s="12" customFormat="1" ht="38.25" x14ac:dyDescent="0.2">
      <c r="A56" s="8" t="s">
        <v>90</v>
      </c>
      <c r="B56" s="25" t="s">
        <v>96</v>
      </c>
      <c r="C56" s="10" t="s">
        <v>97</v>
      </c>
      <c r="D56" s="24">
        <v>24000</v>
      </c>
    </row>
    <row r="57" spans="1:4" s="12" customFormat="1" ht="25.5" x14ac:dyDescent="0.2">
      <c r="A57" s="8" t="s">
        <v>90</v>
      </c>
      <c r="B57" s="25" t="s">
        <v>98</v>
      </c>
      <c r="C57" s="10" t="s">
        <v>99</v>
      </c>
      <c r="D57" s="24">
        <v>30000</v>
      </c>
    </row>
    <row r="58" spans="1:4" s="12" customFormat="1" ht="25.5" x14ac:dyDescent="0.2">
      <c r="A58" s="8" t="s">
        <v>100</v>
      </c>
      <c r="B58" s="9" t="s">
        <v>101</v>
      </c>
      <c r="C58" s="10" t="s">
        <v>102</v>
      </c>
      <c r="D58" s="11">
        <f>5000+6000</f>
        <v>11000</v>
      </c>
    </row>
    <row r="59" spans="1:4" s="12" customFormat="1" ht="25.5" x14ac:dyDescent="0.2">
      <c r="A59" s="8" t="s">
        <v>100</v>
      </c>
      <c r="B59" s="9" t="s">
        <v>103</v>
      </c>
      <c r="C59" s="10" t="s">
        <v>159</v>
      </c>
      <c r="D59" s="11">
        <v>8000</v>
      </c>
    </row>
    <row r="60" spans="1:4" s="12" customFormat="1" ht="25.5" x14ac:dyDescent="0.2">
      <c r="A60" s="8" t="s">
        <v>100</v>
      </c>
      <c r="B60" s="9" t="s">
        <v>105</v>
      </c>
      <c r="C60" s="10" t="s">
        <v>104</v>
      </c>
      <c r="D60" s="11">
        <v>50000</v>
      </c>
    </row>
    <row r="61" spans="1:4" s="12" customFormat="1" x14ac:dyDescent="0.2">
      <c r="A61" s="8" t="s">
        <v>100</v>
      </c>
      <c r="B61" s="9" t="s">
        <v>106</v>
      </c>
      <c r="C61" s="10" t="s">
        <v>107</v>
      </c>
      <c r="D61" s="11">
        <v>5000</v>
      </c>
    </row>
    <row r="62" spans="1:4" s="12" customFormat="1" x14ac:dyDescent="0.2">
      <c r="A62" s="8" t="s">
        <v>108</v>
      </c>
      <c r="B62" s="9" t="s">
        <v>109</v>
      </c>
      <c r="C62" s="10" t="s">
        <v>110</v>
      </c>
      <c r="D62" s="11">
        <v>9000</v>
      </c>
    </row>
    <row r="63" spans="1:4" s="12" customFormat="1" x14ac:dyDescent="0.2">
      <c r="A63" s="8" t="s">
        <v>111</v>
      </c>
      <c r="B63" s="9" t="s">
        <v>112</v>
      </c>
      <c r="C63" s="10" t="s">
        <v>94</v>
      </c>
      <c r="D63" s="11">
        <v>19750</v>
      </c>
    </row>
    <row r="64" spans="1:4" s="12" customFormat="1" x14ac:dyDescent="0.2">
      <c r="A64" s="8" t="s">
        <v>111</v>
      </c>
      <c r="B64" s="9" t="s">
        <v>112</v>
      </c>
      <c r="C64" s="10" t="s">
        <v>113</v>
      </c>
      <c r="D64" s="11">
        <v>2950</v>
      </c>
    </row>
    <row r="65" spans="1:1014" s="12" customFormat="1" x14ac:dyDescent="0.2">
      <c r="A65" s="8" t="s">
        <v>111</v>
      </c>
      <c r="B65" s="9" t="s">
        <v>112</v>
      </c>
      <c r="C65" s="10" t="s">
        <v>114</v>
      </c>
      <c r="D65" s="11">
        <v>2500</v>
      </c>
    </row>
    <row r="66" spans="1:1014" s="16" customFormat="1" ht="15" x14ac:dyDescent="0.25">
      <c r="A66" s="21" t="s">
        <v>115</v>
      </c>
      <c r="B66" s="25" t="s">
        <v>116</v>
      </c>
      <c r="C66" s="10" t="s">
        <v>117</v>
      </c>
      <c r="D66" s="11">
        <v>60000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  <c r="ET66" s="15"/>
      <c r="EU66" s="15"/>
      <c r="EV66" s="15"/>
      <c r="EW66" s="15"/>
      <c r="EX66" s="15"/>
      <c r="EY66" s="15"/>
      <c r="EZ66" s="15"/>
      <c r="FA66" s="15"/>
      <c r="FB66" s="15"/>
      <c r="FC66" s="15"/>
      <c r="FD66" s="15"/>
      <c r="FE66" s="15"/>
      <c r="FF66" s="15"/>
      <c r="FG66" s="15"/>
      <c r="FH66" s="15"/>
      <c r="FI66" s="15"/>
      <c r="FJ66" s="15"/>
      <c r="FK66" s="15"/>
      <c r="FL66" s="15"/>
      <c r="FM66" s="15"/>
      <c r="FN66" s="15"/>
      <c r="FO66" s="15"/>
      <c r="FP66" s="15"/>
      <c r="FQ66" s="15"/>
      <c r="FR66" s="15"/>
      <c r="FS66" s="15"/>
      <c r="FT66" s="15"/>
      <c r="FU66" s="15"/>
      <c r="FV66" s="15"/>
      <c r="FW66" s="15"/>
      <c r="FX66" s="15"/>
      <c r="FY66" s="15"/>
      <c r="FZ66" s="15"/>
      <c r="GA66" s="15"/>
      <c r="GB66" s="15"/>
      <c r="GC66" s="15"/>
      <c r="GD66" s="15"/>
      <c r="GE66" s="15"/>
      <c r="GF66" s="15"/>
      <c r="GG66" s="15"/>
      <c r="GH66" s="15"/>
      <c r="GI66" s="15"/>
      <c r="GJ66" s="15"/>
      <c r="GK66" s="15"/>
      <c r="GL66" s="15"/>
      <c r="GM66" s="15"/>
      <c r="GN66" s="15"/>
      <c r="GO66" s="15"/>
      <c r="GP66" s="15"/>
      <c r="GQ66" s="15"/>
      <c r="GR66" s="15"/>
      <c r="GS66" s="15"/>
      <c r="GT66" s="15"/>
      <c r="GU66" s="15"/>
      <c r="GV66" s="15"/>
      <c r="GW66" s="15"/>
      <c r="GX66" s="15"/>
      <c r="GY66" s="15"/>
      <c r="GZ66" s="15"/>
      <c r="HA66" s="15"/>
      <c r="HB66" s="15"/>
      <c r="HC66" s="15"/>
      <c r="HD66" s="15"/>
      <c r="HE66" s="15"/>
      <c r="HF66" s="15"/>
      <c r="HG66" s="15"/>
      <c r="HH66" s="15"/>
      <c r="HI66" s="15"/>
      <c r="HJ66" s="15"/>
      <c r="HK66" s="15"/>
      <c r="HL66" s="15"/>
      <c r="HM66" s="15"/>
      <c r="HN66" s="15"/>
      <c r="HO66" s="15"/>
      <c r="HP66" s="15"/>
      <c r="HQ66" s="15"/>
      <c r="HR66" s="15"/>
      <c r="HS66" s="15"/>
      <c r="HT66" s="15"/>
      <c r="HU66" s="15"/>
      <c r="HV66" s="15"/>
      <c r="HW66" s="15"/>
      <c r="HX66" s="15"/>
      <c r="HY66" s="15"/>
      <c r="HZ66" s="15"/>
      <c r="IA66" s="15"/>
      <c r="IB66" s="15"/>
      <c r="IC66" s="15"/>
      <c r="ID66" s="15"/>
      <c r="IE66" s="15"/>
      <c r="IF66" s="15"/>
      <c r="IG66" s="15"/>
      <c r="IH66" s="15"/>
      <c r="II66" s="15"/>
      <c r="IJ66" s="15"/>
      <c r="IK66" s="15"/>
      <c r="IL66" s="15"/>
      <c r="IM66" s="15"/>
      <c r="IN66" s="15"/>
      <c r="IO66" s="15"/>
      <c r="IP66" s="15"/>
      <c r="IQ66" s="15"/>
      <c r="IR66" s="15"/>
      <c r="IS66" s="15"/>
      <c r="IT66" s="15"/>
      <c r="IU66" s="15"/>
      <c r="IV66" s="15"/>
      <c r="IW66" s="15"/>
      <c r="IX66" s="15"/>
      <c r="IY66" s="15"/>
      <c r="IZ66" s="15"/>
      <c r="JA66" s="15"/>
      <c r="JB66" s="15"/>
      <c r="JC66" s="15"/>
      <c r="JD66" s="15"/>
      <c r="JE66" s="15"/>
      <c r="JF66" s="15"/>
      <c r="JG66" s="15"/>
      <c r="JH66" s="15"/>
      <c r="JI66" s="15"/>
      <c r="JJ66" s="15"/>
      <c r="JK66" s="15"/>
      <c r="JL66" s="15"/>
      <c r="JM66" s="15"/>
      <c r="JN66" s="15"/>
      <c r="JO66" s="15"/>
      <c r="JP66" s="15"/>
      <c r="JQ66" s="15"/>
      <c r="JR66" s="15"/>
      <c r="JS66" s="15"/>
      <c r="JT66" s="15"/>
      <c r="JU66" s="15"/>
      <c r="JV66" s="15"/>
      <c r="JW66" s="15"/>
      <c r="JX66" s="15"/>
      <c r="JY66" s="15"/>
      <c r="JZ66" s="15"/>
      <c r="KA66" s="15"/>
      <c r="KB66" s="15"/>
      <c r="KC66" s="15"/>
      <c r="KD66" s="15"/>
      <c r="KE66" s="15"/>
      <c r="KF66" s="15"/>
      <c r="KG66" s="15"/>
      <c r="KH66" s="15"/>
      <c r="KI66" s="15"/>
      <c r="KJ66" s="15"/>
      <c r="KK66" s="15"/>
      <c r="KL66" s="15"/>
      <c r="KM66" s="15"/>
      <c r="KN66" s="15"/>
      <c r="KO66" s="15"/>
      <c r="KP66" s="15"/>
      <c r="KQ66" s="15"/>
      <c r="KR66" s="15"/>
      <c r="KS66" s="15"/>
      <c r="KT66" s="15"/>
      <c r="KU66" s="15"/>
      <c r="KV66" s="15"/>
      <c r="KW66" s="15"/>
      <c r="KX66" s="15"/>
      <c r="KY66" s="15"/>
      <c r="KZ66" s="15"/>
      <c r="LA66" s="15"/>
      <c r="LB66" s="15"/>
      <c r="LC66" s="15"/>
      <c r="LD66" s="15"/>
      <c r="LE66" s="15"/>
      <c r="LF66" s="15"/>
      <c r="LG66" s="15"/>
      <c r="LH66" s="15"/>
      <c r="LI66" s="15"/>
      <c r="LJ66" s="15"/>
      <c r="LK66" s="15"/>
      <c r="LL66" s="15"/>
      <c r="LM66" s="15"/>
      <c r="LN66" s="15"/>
      <c r="LO66" s="15"/>
      <c r="LP66" s="15"/>
      <c r="LQ66" s="15"/>
      <c r="LR66" s="15"/>
      <c r="LS66" s="15"/>
      <c r="LT66" s="15"/>
      <c r="LU66" s="15"/>
      <c r="LV66" s="15"/>
      <c r="LW66" s="15"/>
      <c r="LX66" s="15"/>
      <c r="LY66" s="15"/>
      <c r="LZ66" s="15"/>
      <c r="MA66" s="15"/>
      <c r="MB66" s="15"/>
      <c r="MC66" s="15"/>
      <c r="MD66" s="15"/>
      <c r="ME66" s="15"/>
      <c r="MF66" s="15"/>
      <c r="MG66" s="15"/>
      <c r="MH66" s="15"/>
      <c r="MI66" s="15"/>
      <c r="MJ66" s="15"/>
      <c r="MK66" s="15"/>
      <c r="ML66" s="15"/>
      <c r="MM66" s="15"/>
      <c r="MN66" s="15"/>
      <c r="MO66" s="15"/>
      <c r="MP66" s="15"/>
      <c r="MQ66" s="15"/>
      <c r="MR66" s="15"/>
      <c r="MS66" s="15"/>
      <c r="MT66" s="15"/>
      <c r="MU66" s="15"/>
      <c r="MV66" s="15"/>
      <c r="MW66" s="15"/>
      <c r="MX66" s="15"/>
      <c r="MY66" s="15"/>
      <c r="MZ66" s="15"/>
      <c r="NA66" s="15"/>
      <c r="NB66" s="15"/>
      <c r="NC66" s="15"/>
      <c r="ND66" s="15"/>
      <c r="NE66" s="15"/>
      <c r="NF66" s="15"/>
      <c r="NG66" s="15"/>
      <c r="NH66" s="15"/>
      <c r="NI66" s="15"/>
      <c r="NJ66" s="15"/>
      <c r="NK66" s="15"/>
      <c r="NL66" s="15"/>
      <c r="NM66" s="15"/>
      <c r="NN66" s="15"/>
      <c r="NO66" s="15"/>
      <c r="NP66" s="15"/>
      <c r="NQ66" s="15"/>
      <c r="NR66" s="15"/>
      <c r="NS66" s="15"/>
      <c r="NT66" s="15"/>
      <c r="NU66" s="15"/>
      <c r="NV66" s="15"/>
      <c r="NW66" s="15"/>
      <c r="NX66" s="15"/>
      <c r="NY66" s="15"/>
      <c r="NZ66" s="15"/>
      <c r="OA66" s="15"/>
      <c r="OB66" s="15"/>
      <c r="OC66" s="15"/>
      <c r="OD66" s="15"/>
      <c r="OE66" s="15"/>
      <c r="OF66" s="15"/>
      <c r="OG66" s="15"/>
      <c r="OH66" s="15"/>
      <c r="OI66" s="15"/>
      <c r="OJ66" s="15"/>
      <c r="OK66" s="15"/>
      <c r="OL66" s="15"/>
      <c r="OM66" s="15"/>
      <c r="ON66" s="15"/>
      <c r="OO66" s="15"/>
      <c r="OP66" s="15"/>
      <c r="OQ66" s="15"/>
      <c r="OR66" s="15"/>
      <c r="OS66" s="15"/>
      <c r="OT66" s="15"/>
      <c r="OU66" s="15"/>
      <c r="OV66" s="15"/>
      <c r="OW66" s="15"/>
      <c r="OX66" s="15"/>
      <c r="OY66" s="15"/>
      <c r="OZ66" s="15"/>
      <c r="PA66" s="15"/>
      <c r="PB66" s="15"/>
      <c r="PC66" s="15"/>
      <c r="PD66" s="15"/>
      <c r="PE66" s="15"/>
      <c r="PF66" s="15"/>
      <c r="PG66" s="15"/>
      <c r="PH66" s="15"/>
      <c r="PI66" s="15"/>
      <c r="PJ66" s="15"/>
      <c r="PK66" s="15"/>
      <c r="PL66" s="15"/>
      <c r="PM66" s="15"/>
      <c r="PN66" s="15"/>
      <c r="PO66" s="15"/>
      <c r="PP66" s="15"/>
      <c r="PQ66" s="15"/>
      <c r="PR66" s="15"/>
      <c r="PS66" s="15"/>
      <c r="PT66" s="15"/>
      <c r="PU66" s="15"/>
      <c r="PV66" s="15"/>
      <c r="PW66" s="15"/>
      <c r="PX66" s="15"/>
      <c r="PY66" s="15"/>
      <c r="PZ66" s="15"/>
      <c r="QA66" s="15"/>
      <c r="QB66" s="15"/>
      <c r="QC66" s="15"/>
      <c r="QD66" s="15"/>
      <c r="QE66" s="15"/>
      <c r="QF66" s="15"/>
      <c r="QG66" s="15"/>
      <c r="QH66" s="15"/>
      <c r="QI66" s="15"/>
      <c r="QJ66" s="15"/>
      <c r="QK66" s="15"/>
      <c r="QL66" s="15"/>
      <c r="QM66" s="15"/>
      <c r="QN66" s="15"/>
      <c r="QO66" s="15"/>
      <c r="QP66" s="15"/>
      <c r="QQ66" s="15"/>
      <c r="QR66" s="15"/>
      <c r="QS66" s="15"/>
      <c r="QT66" s="15"/>
      <c r="QU66" s="15"/>
      <c r="QV66" s="15"/>
      <c r="QW66" s="15"/>
      <c r="QX66" s="15"/>
      <c r="QY66" s="15"/>
      <c r="QZ66" s="15"/>
      <c r="RA66" s="15"/>
      <c r="RB66" s="15"/>
      <c r="RC66" s="15"/>
      <c r="RD66" s="15"/>
      <c r="RE66" s="15"/>
      <c r="RF66" s="15"/>
      <c r="RG66" s="15"/>
      <c r="RH66" s="15"/>
      <c r="RI66" s="15"/>
      <c r="RJ66" s="15"/>
      <c r="RK66" s="15"/>
      <c r="RL66" s="15"/>
      <c r="RM66" s="15"/>
      <c r="RN66" s="15"/>
      <c r="RO66" s="15"/>
      <c r="RP66" s="15"/>
      <c r="RQ66" s="15"/>
      <c r="RR66" s="15"/>
      <c r="RS66" s="15"/>
      <c r="RT66" s="15"/>
      <c r="RU66" s="15"/>
      <c r="RV66" s="15"/>
      <c r="RW66" s="15"/>
      <c r="RX66" s="15"/>
      <c r="RY66" s="15"/>
      <c r="RZ66" s="15"/>
      <c r="SA66" s="15"/>
      <c r="SB66" s="15"/>
      <c r="SC66" s="15"/>
      <c r="SD66" s="15"/>
      <c r="SE66" s="15"/>
      <c r="SF66" s="15"/>
      <c r="SG66" s="15"/>
      <c r="SH66" s="15"/>
      <c r="SI66" s="15"/>
      <c r="SJ66" s="15"/>
      <c r="SK66" s="15"/>
      <c r="SL66" s="15"/>
      <c r="SM66" s="15"/>
      <c r="SN66" s="15"/>
      <c r="SO66" s="15"/>
      <c r="SP66" s="15"/>
      <c r="SQ66" s="15"/>
      <c r="SR66" s="15"/>
      <c r="SS66" s="15"/>
      <c r="ST66" s="15"/>
      <c r="SU66" s="15"/>
      <c r="SV66" s="15"/>
      <c r="SW66" s="15"/>
      <c r="SX66" s="15"/>
      <c r="SY66" s="15"/>
      <c r="SZ66" s="15"/>
      <c r="TA66" s="15"/>
      <c r="TB66" s="15"/>
      <c r="TC66" s="15"/>
      <c r="TD66" s="15"/>
      <c r="TE66" s="15"/>
      <c r="TF66" s="15"/>
      <c r="TG66" s="15"/>
      <c r="TH66" s="15"/>
      <c r="TI66" s="15"/>
      <c r="TJ66" s="15"/>
      <c r="TK66" s="15"/>
      <c r="TL66" s="15"/>
      <c r="TM66" s="15"/>
      <c r="TN66" s="15"/>
      <c r="TO66" s="15"/>
      <c r="TP66" s="15"/>
      <c r="TQ66" s="15"/>
      <c r="TR66" s="15"/>
      <c r="TS66" s="15"/>
      <c r="TT66" s="15"/>
      <c r="TU66" s="15"/>
      <c r="TV66" s="15"/>
      <c r="TW66" s="15"/>
      <c r="TX66" s="15"/>
      <c r="TY66" s="15"/>
      <c r="TZ66" s="15"/>
      <c r="UA66" s="15"/>
      <c r="UB66" s="15"/>
      <c r="UC66" s="15"/>
      <c r="UD66" s="15"/>
      <c r="UE66" s="15"/>
      <c r="UF66" s="15"/>
      <c r="UG66" s="15"/>
      <c r="UH66" s="15"/>
      <c r="UI66" s="15"/>
      <c r="UJ66" s="15"/>
      <c r="UK66" s="15"/>
      <c r="UL66" s="15"/>
      <c r="UM66" s="15"/>
      <c r="UN66" s="15"/>
      <c r="UO66" s="15"/>
      <c r="UP66" s="15"/>
      <c r="UQ66" s="15"/>
      <c r="UR66" s="15"/>
      <c r="US66" s="15"/>
      <c r="UT66" s="15"/>
      <c r="UU66" s="15"/>
      <c r="UV66" s="15"/>
      <c r="UW66" s="15"/>
      <c r="UX66" s="15"/>
      <c r="UY66" s="15"/>
      <c r="UZ66" s="15"/>
      <c r="VA66" s="15"/>
      <c r="VB66" s="15"/>
      <c r="VC66" s="15"/>
      <c r="VD66" s="15"/>
      <c r="VE66" s="15"/>
      <c r="VF66" s="15"/>
      <c r="VG66" s="15"/>
      <c r="VH66" s="15"/>
      <c r="VI66" s="15"/>
      <c r="VJ66" s="15"/>
      <c r="VK66" s="15"/>
      <c r="VL66" s="15"/>
      <c r="VM66" s="15"/>
      <c r="VN66" s="15"/>
      <c r="VO66" s="15"/>
      <c r="VP66" s="15"/>
      <c r="VQ66" s="15"/>
      <c r="VR66" s="15"/>
      <c r="VS66" s="15"/>
      <c r="VT66" s="15"/>
      <c r="VU66" s="15"/>
      <c r="VV66" s="15"/>
      <c r="VW66" s="15"/>
      <c r="VX66" s="15"/>
      <c r="VY66" s="15"/>
      <c r="VZ66" s="15"/>
      <c r="WA66" s="15"/>
      <c r="WB66" s="15"/>
      <c r="WC66" s="15"/>
      <c r="WD66" s="15"/>
      <c r="WE66" s="15"/>
      <c r="WF66" s="15"/>
      <c r="WG66" s="15"/>
      <c r="WH66" s="15"/>
      <c r="WI66" s="15"/>
      <c r="WJ66" s="15"/>
      <c r="WK66" s="15"/>
      <c r="WL66" s="15"/>
      <c r="WM66" s="15"/>
      <c r="WN66" s="15"/>
      <c r="WO66" s="15"/>
      <c r="WP66" s="15"/>
      <c r="WQ66" s="15"/>
      <c r="WR66" s="15"/>
      <c r="WS66" s="15"/>
      <c r="WT66" s="15"/>
      <c r="WU66" s="15"/>
      <c r="WV66" s="15"/>
      <c r="WW66" s="15"/>
      <c r="WX66" s="15"/>
      <c r="WY66" s="15"/>
      <c r="WZ66" s="15"/>
      <c r="XA66" s="15"/>
      <c r="XB66" s="15"/>
      <c r="XC66" s="15"/>
      <c r="XD66" s="15"/>
      <c r="XE66" s="15"/>
      <c r="XF66" s="15"/>
      <c r="XG66" s="15"/>
      <c r="XH66" s="15"/>
      <c r="XI66" s="15"/>
      <c r="XJ66" s="15"/>
      <c r="XK66" s="15"/>
      <c r="XL66" s="15"/>
      <c r="XM66" s="15"/>
      <c r="XN66" s="15"/>
      <c r="XO66" s="15"/>
      <c r="XP66" s="15"/>
      <c r="XQ66" s="15"/>
      <c r="XR66" s="15"/>
      <c r="XS66" s="15"/>
      <c r="XT66" s="15"/>
      <c r="XU66" s="15"/>
      <c r="XV66" s="15"/>
      <c r="XW66" s="15"/>
      <c r="XX66" s="15"/>
      <c r="XY66" s="15"/>
      <c r="XZ66" s="15"/>
      <c r="YA66" s="15"/>
      <c r="YB66" s="15"/>
      <c r="YC66" s="15"/>
      <c r="YD66" s="15"/>
      <c r="YE66" s="15"/>
      <c r="YF66" s="15"/>
      <c r="YG66" s="15"/>
      <c r="YH66" s="15"/>
      <c r="YI66" s="15"/>
      <c r="YJ66" s="15"/>
      <c r="YK66" s="15"/>
      <c r="YL66" s="15"/>
      <c r="YM66" s="15"/>
      <c r="YN66" s="15"/>
      <c r="YO66" s="15"/>
      <c r="YP66" s="15"/>
      <c r="YQ66" s="15"/>
      <c r="YR66" s="15"/>
      <c r="YS66" s="15"/>
      <c r="YT66" s="15"/>
      <c r="YU66" s="15"/>
      <c r="YV66" s="15"/>
      <c r="YW66" s="15"/>
      <c r="YX66" s="15"/>
      <c r="YY66" s="15"/>
      <c r="YZ66" s="15"/>
      <c r="ZA66" s="15"/>
      <c r="ZB66" s="15"/>
      <c r="ZC66" s="15"/>
      <c r="ZD66" s="15"/>
      <c r="ZE66" s="15"/>
      <c r="ZF66" s="15"/>
      <c r="ZG66" s="15"/>
      <c r="ZH66" s="15"/>
      <c r="ZI66" s="15"/>
      <c r="ZJ66" s="15"/>
      <c r="ZK66" s="15"/>
      <c r="ZL66" s="15"/>
      <c r="ZM66" s="15"/>
      <c r="ZN66" s="15"/>
      <c r="ZO66" s="15"/>
      <c r="ZP66" s="15"/>
      <c r="ZQ66" s="15"/>
      <c r="ZR66" s="15"/>
      <c r="ZS66" s="15"/>
      <c r="ZT66" s="15"/>
      <c r="ZU66" s="15"/>
      <c r="ZV66" s="15"/>
      <c r="ZW66" s="15"/>
      <c r="ZX66" s="15"/>
      <c r="ZY66" s="15"/>
      <c r="ZZ66" s="15"/>
      <c r="AAA66" s="15"/>
      <c r="AAB66" s="15"/>
      <c r="AAC66" s="15"/>
      <c r="AAD66" s="15"/>
      <c r="AAE66" s="15"/>
      <c r="AAF66" s="15"/>
      <c r="AAG66" s="15"/>
      <c r="AAH66" s="15"/>
      <c r="AAI66" s="15"/>
      <c r="AAJ66" s="15"/>
      <c r="AAK66" s="15"/>
      <c r="AAL66" s="15"/>
      <c r="AAM66" s="15"/>
      <c r="AAN66" s="15"/>
      <c r="AAO66" s="15"/>
      <c r="AAP66" s="15"/>
      <c r="AAQ66" s="15"/>
      <c r="AAR66" s="15"/>
      <c r="AAS66" s="15"/>
      <c r="AAT66" s="15"/>
      <c r="AAU66" s="15"/>
      <c r="AAV66" s="15"/>
      <c r="AAW66" s="15"/>
      <c r="AAX66" s="15"/>
      <c r="AAY66" s="15"/>
      <c r="AAZ66" s="15"/>
      <c r="ABA66" s="15"/>
      <c r="ABB66" s="15"/>
      <c r="ABC66" s="15"/>
      <c r="ABD66" s="15"/>
      <c r="ABE66" s="15"/>
      <c r="ABF66" s="15"/>
      <c r="ABG66" s="15"/>
      <c r="ABH66" s="15"/>
      <c r="ABI66" s="15"/>
      <c r="ABJ66" s="15"/>
      <c r="ABK66" s="15"/>
      <c r="ABL66" s="15"/>
      <c r="ABM66" s="15"/>
      <c r="ABN66" s="15"/>
      <c r="ABO66" s="15"/>
      <c r="ABP66" s="15"/>
      <c r="ABQ66" s="15"/>
      <c r="ABR66" s="15"/>
      <c r="ABS66" s="15"/>
      <c r="ABT66" s="15"/>
      <c r="ABU66" s="15"/>
      <c r="ABV66" s="15"/>
      <c r="ABW66" s="15"/>
      <c r="ABX66" s="15"/>
      <c r="ABY66" s="15"/>
      <c r="ABZ66" s="15"/>
      <c r="ACA66" s="15"/>
      <c r="ACB66" s="15"/>
      <c r="ACC66" s="15"/>
      <c r="ACD66" s="15"/>
      <c r="ACE66" s="15"/>
      <c r="ACF66" s="15"/>
      <c r="ACG66" s="15"/>
      <c r="ACH66" s="15"/>
      <c r="ACI66" s="15"/>
      <c r="ACJ66" s="15"/>
      <c r="ACK66" s="15"/>
      <c r="ACL66" s="15"/>
      <c r="ACM66" s="15"/>
      <c r="ACN66" s="15"/>
      <c r="ACO66" s="15"/>
      <c r="ACP66" s="15"/>
      <c r="ACQ66" s="15"/>
      <c r="ACR66" s="15"/>
      <c r="ACS66" s="15"/>
      <c r="ACT66" s="15"/>
      <c r="ACU66" s="15"/>
      <c r="ACV66" s="15"/>
      <c r="ACW66" s="15"/>
      <c r="ACX66" s="15"/>
      <c r="ACY66" s="15"/>
      <c r="ACZ66" s="15"/>
      <c r="ADA66" s="15"/>
      <c r="ADB66" s="15"/>
      <c r="ADC66" s="15"/>
      <c r="ADD66" s="15"/>
      <c r="ADE66" s="15"/>
      <c r="ADF66" s="15"/>
      <c r="ADG66" s="15"/>
      <c r="ADH66" s="15"/>
      <c r="ADI66" s="15"/>
      <c r="ADJ66" s="15"/>
      <c r="ADK66" s="15"/>
      <c r="ADL66" s="15"/>
      <c r="ADM66" s="15"/>
      <c r="ADN66" s="15"/>
      <c r="ADO66" s="15"/>
      <c r="ADP66" s="15"/>
      <c r="ADQ66" s="15"/>
      <c r="ADR66" s="15"/>
      <c r="ADS66" s="15"/>
      <c r="ADT66" s="15"/>
      <c r="ADU66" s="15"/>
      <c r="ADV66" s="15"/>
      <c r="ADW66" s="15"/>
      <c r="ADX66" s="15"/>
      <c r="ADY66" s="15"/>
      <c r="ADZ66" s="15"/>
      <c r="AEA66" s="15"/>
      <c r="AEB66" s="15"/>
      <c r="AEC66" s="15"/>
      <c r="AED66" s="15"/>
      <c r="AEE66" s="15"/>
      <c r="AEF66" s="15"/>
      <c r="AEG66" s="15"/>
      <c r="AEH66" s="15"/>
      <c r="AEI66" s="15"/>
      <c r="AEJ66" s="15"/>
      <c r="AEK66" s="15"/>
      <c r="AEL66" s="15"/>
      <c r="AEM66" s="15"/>
      <c r="AEN66" s="15"/>
      <c r="AEO66" s="15"/>
      <c r="AEP66" s="15"/>
      <c r="AEQ66" s="15"/>
      <c r="AER66" s="15"/>
      <c r="AES66" s="15"/>
      <c r="AET66" s="15"/>
      <c r="AEU66" s="15"/>
      <c r="AEV66" s="15"/>
      <c r="AEW66" s="15"/>
      <c r="AEX66" s="15"/>
      <c r="AEY66" s="15"/>
      <c r="AEZ66" s="15"/>
      <c r="AFA66" s="15"/>
      <c r="AFB66" s="15"/>
      <c r="AFC66" s="15"/>
      <c r="AFD66" s="15"/>
      <c r="AFE66" s="15"/>
      <c r="AFF66" s="15"/>
      <c r="AFG66" s="15"/>
      <c r="AFH66" s="15"/>
      <c r="AFI66" s="15"/>
      <c r="AFJ66" s="15"/>
      <c r="AFK66" s="15"/>
      <c r="AFL66" s="15"/>
      <c r="AFM66" s="15"/>
      <c r="AFN66" s="15"/>
      <c r="AFO66" s="15"/>
      <c r="AFP66" s="15"/>
      <c r="AFQ66" s="15"/>
      <c r="AFR66" s="15"/>
      <c r="AFS66" s="15"/>
      <c r="AFT66" s="15"/>
      <c r="AFU66" s="15"/>
      <c r="AFV66" s="15"/>
      <c r="AFW66" s="15"/>
      <c r="AFX66" s="15"/>
      <c r="AFY66" s="15"/>
      <c r="AFZ66" s="15"/>
      <c r="AGA66" s="15"/>
      <c r="AGB66" s="15"/>
      <c r="AGC66" s="15"/>
      <c r="AGD66" s="15"/>
      <c r="AGE66" s="15"/>
      <c r="AGF66" s="15"/>
      <c r="AGG66" s="15"/>
      <c r="AGH66" s="15"/>
      <c r="AGI66" s="15"/>
      <c r="AGJ66" s="15"/>
      <c r="AGK66" s="15"/>
      <c r="AGL66" s="15"/>
      <c r="AGM66" s="15"/>
      <c r="AGN66" s="15"/>
      <c r="AGO66" s="15"/>
      <c r="AGP66" s="15"/>
      <c r="AGQ66" s="15"/>
      <c r="AGR66" s="15"/>
      <c r="AGS66" s="15"/>
      <c r="AGT66" s="15"/>
      <c r="AGU66" s="15"/>
      <c r="AGV66" s="15"/>
      <c r="AGW66" s="15"/>
      <c r="AGX66" s="15"/>
      <c r="AGY66" s="15"/>
      <c r="AGZ66" s="15"/>
      <c r="AHA66" s="15"/>
      <c r="AHB66" s="15"/>
      <c r="AHC66" s="15"/>
      <c r="AHD66" s="15"/>
      <c r="AHE66" s="15"/>
      <c r="AHF66" s="15"/>
      <c r="AHG66" s="15"/>
      <c r="AHH66" s="15"/>
      <c r="AHI66" s="15"/>
      <c r="AHJ66" s="15"/>
      <c r="AHK66" s="15"/>
      <c r="AHL66" s="15"/>
      <c r="AHM66" s="15"/>
      <c r="AHN66" s="15"/>
      <c r="AHO66" s="15"/>
      <c r="AHP66" s="15"/>
      <c r="AHQ66" s="15"/>
      <c r="AHR66" s="15"/>
      <c r="AHS66" s="15"/>
      <c r="AHT66" s="15"/>
      <c r="AHU66" s="15"/>
      <c r="AHV66" s="15"/>
      <c r="AHW66" s="15"/>
      <c r="AHX66" s="15"/>
      <c r="AHY66" s="15"/>
      <c r="AHZ66" s="15"/>
      <c r="AIA66" s="15"/>
      <c r="AIB66" s="15"/>
      <c r="AIC66" s="15"/>
      <c r="AID66" s="15"/>
      <c r="AIE66" s="15"/>
      <c r="AIF66" s="15"/>
      <c r="AIG66" s="15"/>
      <c r="AIH66" s="15"/>
      <c r="AII66" s="15"/>
      <c r="AIJ66" s="15"/>
      <c r="AIK66" s="15"/>
      <c r="AIL66" s="15"/>
      <c r="AIM66" s="15"/>
      <c r="AIN66" s="15"/>
      <c r="AIO66" s="15"/>
      <c r="AIP66" s="15"/>
      <c r="AIQ66" s="15"/>
      <c r="AIR66" s="15"/>
      <c r="AIS66" s="15"/>
      <c r="AIT66" s="15"/>
      <c r="AIU66" s="15"/>
      <c r="AIV66" s="15"/>
      <c r="AIW66" s="15"/>
      <c r="AIX66" s="15"/>
      <c r="AIY66" s="15"/>
      <c r="AIZ66" s="15"/>
      <c r="AJA66" s="15"/>
      <c r="AJB66" s="15"/>
      <c r="AJC66" s="15"/>
      <c r="AJD66" s="15"/>
      <c r="AJE66" s="15"/>
      <c r="AJF66" s="15"/>
      <c r="AJG66" s="15"/>
      <c r="AJH66" s="15"/>
      <c r="AJI66" s="15"/>
      <c r="AJJ66" s="15"/>
      <c r="AJK66" s="15"/>
      <c r="AJL66" s="15"/>
      <c r="AJM66" s="15"/>
      <c r="AJN66" s="15"/>
      <c r="AJO66" s="15"/>
      <c r="AJP66" s="15"/>
      <c r="AJQ66" s="15"/>
      <c r="AJR66" s="15"/>
      <c r="AJS66" s="15"/>
      <c r="AJT66" s="15"/>
      <c r="AJU66" s="15"/>
      <c r="AJV66" s="15"/>
      <c r="AJW66" s="15"/>
      <c r="AJX66" s="15"/>
      <c r="AJY66" s="15"/>
      <c r="AJZ66" s="15"/>
      <c r="AKA66" s="15"/>
      <c r="AKB66" s="15"/>
      <c r="AKC66" s="15"/>
      <c r="AKD66" s="15"/>
      <c r="AKE66" s="15"/>
      <c r="AKF66" s="15"/>
      <c r="AKG66" s="15"/>
      <c r="AKH66" s="15"/>
      <c r="AKI66" s="15"/>
      <c r="AKJ66" s="15"/>
      <c r="AKK66" s="15"/>
      <c r="AKL66" s="15"/>
      <c r="AKM66" s="15"/>
      <c r="AKN66" s="15"/>
      <c r="AKO66" s="15"/>
      <c r="AKP66" s="15"/>
      <c r="AKQ66" s="15"/>
      <c r="AKR66" s="15"/>
      <c r="AKS66" s="15"/>
      <c r="AKT66" s="15"/>
      <c r="AKU66" s="15"/>
      <c r="AKV66" s="15"/>
      <c r="AKW66" s="15"/>
      <c r="AKX66" s="15"/>
      <c r="AKY66" s="15"/>
      <c r="AKZ66" s="15"/>
      <c r="ALA66" s="15"/>
      <c r="ALB66" s="15"/>
      <c r="ALC66" s="15"/>
      <c r="ALD66" s="15"/>
      <c r="ALE66" s="15"/>
      <c r="ALF66" s="15"/>
      <c r="ALG66" s="15"/>
      <c r="ALH66" s="15"/>
      <c r="ALI66" s="15"/>
      <c r="ALJ66" s="15"/>
      <c r="ALK66" s="15"/>
      <c r="ALL66" s="15"/>
      <c r="ALM66" s="15"/>
      <c r="ALN66" s="15"/>
      <c r="ALO66" s="15"/>
      <c r="ALP66" s="15"/>
      <c r="ALQ66" s="15"/>
      <c r="ALR66" s="15"/>
      <c r="ALS66" s="15"/>
      <c r="ALT66" s="15"/>
      <c r="ALU66" s="15"/>
      <c r="ALV66" s="15"/>
      <c r="ALW66" s="15"/>
      <c r="ALX66" s="15"/>
      <c r="ALY66" s="15"/>
      <c r="ALZ66" s="15"/>
    </row>
    <row r="67" spans="1:1014" s="16" customFormat="1" ht="15" x14ac:dyDescent="0.25">
      <c r="A67" s="21" t="s">
        <v>115</v>
      </c>
      <c r="B67" s="25" t="s">
        <v>116</v>
      </c>
      <c r="C67" s="10" t="s">
        <v>118</v>
      </c>
      <c r="D67" s="11">
        <v>65000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  <c r="ET67" s="15"/>
      <c r="EU67" s="15"/>
      <c r="EV67" s="15"/>
      <c r="EW67" s="15"/>
      <c r="EX67" s="15"/>
      <c r="EY67" s="15"/>
      <c r="EZ67" s="15"/>
      <c r="FA67" s="15"/>
      <c r="FB67" s="15"/>
      <c r="FC67" s="15"/>
      <c r="FD67" s="15"/>
      <c r="FE67" s="15"/>
      <c r="FF67" s="15"/>
      <c r="FG67" s="15"/>
      <c r="FH67" s="15"/>
      <c r="FI67" s="15"/>
      <c r="FJ67" s="15"/>
      <c r="FK67" s="15"/>
      <c r="FL67" s="15"/>
      <c r="FM67" s="15"/>
      <c r="FN67" s="15"/>
      <c r="FO67" s="15"/>
      <c r="FP67" s="15"/>
      <c r="FQ67" s="15"/>
      <c r="FR67" s="15"/>
      <c r="FS67" s="15"/>
      <c r="FT67" s="15"/>
      <c r="FU67" s="15"/>
      <c r="FV67" s="15"/>
      <c r="FW67" s="15"/>
      <c r="FX67" s="15"/>
      <c r="FY67" s="15"/>
      <c r="FZ67" s="15"/>
      <c r="GA67" s="15"/>
      <c r="GB67" s="15"/>
      <c r="GC67" s="15"/>
      <c r="GD67" s="15"/>
      <c r="GE67" s="15"/>
      <c r="GF67" s="15"/>
      <c r="GG67" s="15"/>
      <c r="GH67" s="15"/>
      <c r="GI67" s="15"/>
      <c r="GJ67" s="15"/>
      <c r="GK67" s="15"/>
      <c r="GL67" s="15"/>
      <c r="GM67" s="15"/>
      <c r="GN67" s="15"/>
      <c r="GO67" s="15"/>
      <c r="GP67" s="15"/>
      <c r="GQ67" s="15"/>
      <c r="GR67" s="15"/>
      <c r="GS67" s="15"/>
      <c r="GT67" s="15"/>
      <c r="GU67" s="15"/>
      <c r="GV67" s="15"/>
      <c r="GW67" s="15"/>
      <c r="GX67" s="15"/>
      <c r="GY67" s="15"/>
      <c r="GZ67" s="15"/>
      <c r="HA67" s="15"/>
      <c r="HB67" s="15"/>
      <c r="HC67" s="15"/>
      <c r="HD67" s="15"/>
      <c r="HE67" s="15"/>
      <c r="HF67" s="15"/>
      <c r="HG67" s="15"/>
      <c r="HH67" s="15"/>
      <c r="HI67" s="15"/>
      <c r="HJ67" s="15"/>
      <c r="HK67" s="15"/>
      <c r="HL67" s="15"/>
      <c r="HM67" s="15"/>
      <c r="HN67" s="15"/>
      <c r="HO67" s="15"/>
      <c r="HP67" s="15"/>
      <c r="HQ67" s="15"/>
      <c r="HR67" s="15"/>
      <c r="HS67" s="15"/>
      <c r="HT67" s="15"/>
      <c r="HU67" s="15"/>
      <c r="HV67" s="15"/>
      <c r="HW67" s="15"/>
      <c r="HX67" s="15"/>
      <c r="HY67" s="15"/>
      <c r="HZ67" s="15"/>
      <c r="IA67" s="15"/>
      <c r="IB67" s="15"/>
      <c r="IC67" s="15"/>
      <c r="ID67" s="15"/>
      <c r="IE67" s="15"/>
      <c r="IF67" s="15"/>
      <c r="IG67" s="15"/>
      <c r="IH67" s="15"/>
      <c r="II67" s="15"/>
      <c r="IJ67" s="15"/>
      <c r="IK67" s="15"/>
      <c r="IL67" s="15"/>
      <c r="IM67" s="15"/>
      <c r="IN67" s="15"/>
      <c r="IO67" s="15"/>
      <c r="IP67" s="15"/>
      <c r="IQ67" s="15"/>
      <c r="IR67" s="15"/>
      <c r="IS67" s="15"/>
      <c r="IT67" s="15"/>
      <c r="IU67" s="15"/>
      <c r="IV67" s="15"/>
      <c r="IW67" s="15"/>
      <c r="IX67" s="15"/>
      <c r="IY67" s="15"/>
      <c r="IZ67" s="15"/>
      <c r="JA67" s="15"/>
      <c r="JB67" s="15"/>
      <c r="JC67" s="15"/>
      <c r="JD67" s="15"/>
      <c r="JE67" s="15"/>
      <c r="JF67" s="15"/>
      <c r="JG67" s="15"/>
      <c r="JH67" s="15"/>
      <c r="JI67" s="15"/>
      <c r="JJ67" s="15"/>
      <c r="JK67" s="15"/>
      <c r="JL67" s="15"/>
      <c r="JM67" s="15"/>
      <c r="JN67" s="15"/>
      <c r="JO67" s="15"/>
      <c r="JP67" s="15"/>
      <c r="JQ67" s="15"/>
      <c r="JR67" s="15"/>
      <c r="JS67" s="15"/>
      <c r="JT67" s="15"/>
      <c r="JU67" s="15"/>
      <c r="JV67" s="15"/>
      <c r="JW67" s="15"/>
      <c r="JX67" s="15"/>
      <c r="JY67" s="15"/>
      <c r="JZ67" s="15"/>
      <c r="KA67" s="15"/>
      <c r="KB67" s="15"/>
      <c r="KC67" s="15"/>
      <c r="KD67" s="15"/>
      <c r="KE67" s="15"/>
      <c r="KF67" s="15"/>
      <c r="KG67" s="15"/>
      <c r="KH67" s="15"/>
      <c r="KI67" s="15"/>
      <c r="KJ67" s="15"/>
      <c r="KK67" s="15"/>
      <c r="KL67" s="15"/>
      <c r="KM67" s="15"/>
      <c r="KN67" s="15"/>
      <c r="KO67" s="15"/>
      <c r="KP67" s="15"/>
      <c r="KQ67" s="15"/>
      <c r="KR67" s="15"/>
      <c r="KS67" s="15"/>
      <c r="KT67" s="15"/>
      <c r="KU67" s="15"/>
      <c r="KV67" s="15"/>
      <c r="KW67" s="15"/>
      <c r="KX67" s="15"/>
      <c r="KY67" s="15"/>
      <c r="KZ67" s="15"/>
      <c r="LA67" s="15"/>
      <c r="LB67" s="15"/>
      <c r="LC67" s="15"/>
      <c r="LD67" s="15"/>
      <c r="LE67" s="15"/>
      <c r="LF67" s="15"/>
      <c r="LG67" s="15"/>
      <c r="LH67" s="15"/>
      <c r="LI67" s="15"/>
      <c r="LJ67" s="15"/>
      <c r="LK67" s="15"/>
      <c r="LL67" s="15"/>
      <c r="LM67" s="15"/>
      <c r="LN67" s="15"/>
      <c r="LO67" s="15"/>
      <c r="LP67" s="15"/>
      <c r="LQ67" s="15"/>
      <c r="LR67" s="15"/>
      <c r="LS67" s="15"/>
      <c r="LT67" s="15"/>
      <c r="LU67" s="15"/>
      <c r="LV67" s="15"/>
      <c r="LW67" s="15"/>
      <c r="LX67" s="15"/>
      <c r="LY67" s="15"/>
      <c r="LZ67" s="15"/>
      <c r="MA67" s="15"/>
      <c r="MB67" s="15"/>
      <c r="MC67" s="15"/>
      <c r="MD67" s="15"/>
      <c r="ME67" s="15"/>
      <c r="MF67" s="15"/>
      <c r="MG67" s="15"/>
      <c r="MH67" s="15"/>
      <c r="MI67" s="15"/>
      <c r="MJ67" s="15"/>
      <c r="MK67" s="15"/>
      <c r="ML67" s="15"/>
      <c r="MM67" s="15"/>
      <c r="MN67" s="15"/>
      <c r="MO67" s="15"/>
      <c r="MP67" s="15"/>
      <c r="MQ67" s="15"/>
      <c r="MR67" s="15"/>
      <c r="MS67" s="15"/>
      <c r="MT67" s="15"/>
      <c r="MU67" s="15"/>
      <c r="MV67" s="15"/>
      <c r="MW67" s="15"/>
      <c r="MX67" s="15"/>
      <c r="MY67" s="15"/>
      <c r="MZ67" s="15"/>
      <c r="NA67" s="15"/>
      <c r="NB67" s="15"/>
      <c r="NC67" s="15"/>
      <c r="ND67" s="15"/>
      <c r="NE67" s="15"/>
      <c r="NF67" s="15"/>
      <c r="NG67" s="15"/>
      <c r="NH67" s="15"/>
      <c r="NI67" s="15"/>
      <c r="NJ67" s="15"/>
      <c r="NK67" s="15"/>
      <c r="NL67" s="15"/>
      <c r="NM67" s="15"/>
      <c r="NN67" s="15"/>
      <c r="NO67" s="15"/>
      <c r="NP67" s="15"/>
      <c r="NQ67" s="15"/>
      <c r="NR67" s="15"/>
      <c r="NS67" s="15"/>
      <c r="NT67" s="15"/>
      <c r="NU67" s="15"/>
      <c r="NV67" s="15"/>
      <c r="NW67" s="15"/>
      <c r="NX67" s="15"/>
      <c r="NY67" s="15"/>
      <c r="NZ67" s="15"/>
      <c r="OA67" s="15"/>
      <c r="OB67" s="15"/>
      <c r="OC67" s="15"/>
      <c r="OD67" s="15"/>
      <c r="OE67" s="15"/>
      <c r="OF67" s="15"/>
      <c r="OG67" s="15"/>
      <c r="OH67" s="15"/>
      <c r="OI67" s="15"/>
      <c r="OJ67" s="15"/>
      <c r="OK67" s="15"/>
      <c r="OL67" s="15"/>
      <c r="OM67" s="15"/>
      <c r="ON67" s="15"/>
      <c r="OO67" s="15"/>
      <c r="OP67" s="15"/>
      <c r="OQ67" s="15"/>
      <c r="OR67" s="15"/>
      <c r="OS67" s="15"/>
      <c r="OT67" s="15"/>
      <c r="OU67" s="15"/>
      <c r="OV67" s="15"/>
      <c r="OW67" s="15"/>
      <c r="OX67" s="15"/>
      <c r="OY67" s="15"/>
      <c r="OZ67" s="15"/>
      <c r="PA67" s="15"/>
      <c r="PB67" s="15"/>
      <c r="PC67" s="15"/>
      <c r="PD67" s="15"/>
      <c r="PE67" s="15"/>
      <c r="PF67" s="15"/>
      <c r="PG67" s="15"/>
      <c r="PH67" s="15"/>
      <c r="PI67" s="15"/>
      <c r="PJ67" s="15"/>
      <c r="PK67" s="15"/>
      <c r="PL67" s="15"/>
      <c r="PM67" s="15"/>
      <c r="PN67" s="15"/>
      <c r="PO67" s="15"/>
      <c r="PP67" s="15"/>
      <c r="PQ67" s="15"/>
      <c r="PR67" s="15"/>
      <c r="PS67" s="15"/>
      <c r="PT67" s="15"/>
      <c r="PU67" s="15"/>
      <c r="PV67" s="15"/>
      <c r="PW67" s="15"/>
      <c r="PX67" s="15"/>
      <c r="PY67" s="15"/>
      <c r="PZ67" s="15"/>
      <c r="QA67" s="15"/>
      <c r="QB67" s="15"/>
      <c r="QC67" s="15"/>
      <c r="QD67" s="15"/>
      <c r="QE67" s="15"/>
      <c r="QF67" s="15"/>
      <c r="QG67" s="15"/>
      <c r="QH67" s="15"/>
      <c r="QI67" s="15"/>
      <c r="QJ67" s="15"/>
      <c r="QK67" s="15"/>
      <c r="QL67" s="15"/>
      <c r="QM67" s="15"/>
      <c r="QN67" s="15"/>
      <c r="QO67" s="15"/>
      <c r="QP67" s="15"/>
      <c r="QQ67" s="15"/>
      <c r="QR67" s="15"/>
      <c r="QS67" s="15"/>
      <c r="QT67" s="15"/>
      <c r="QU67" s="15"/>
      <c r="QV67" s="15"/>
      <c r="QW67" s="15"/>
      <c r="QX67" s="15"/>
      <c r="QY67" s="15"/>
      <c r="QZ67" s="15"/>
      <c r="RA67" s="15"/>
      <c r="RB67" s="15"/>
      <c r="RC67" s="15"/>
      <c r="RD67" s="15"/>
      <c r="RE67" s="15"/>
      <c r="RF67" s="15"/>
      <c r="RG67" s="15"/>
      <c r="RH67" s="15"/>
      <c r="RI67" s="15"/>
      <c r="RJ67" s="15"/>
      <c r="RK67" s="15"/>
      <c r="RL67" s="15"/>
      <c r="RM67" s="15"/>
      <c r="RN67" s="15"/>
      <c r="RO67" s="15"/>
      <c r="RP67" s="15"/>
      <c r="RQ67" s="15"/>
      <c r="RR67" s="15"/>
      <c r="RS67" s="15"/>
      <c r="RT67" s="15"/>
      <c r="RU67" s="15"/>
      <c r="RV67" s="15"/>
      <c r="RW67" s="15"/>
      <c r="RX67" s="15"/>
      <c r="RY67" s="15"/>
      <c r="RZ67" s="15"/>
      <c r="SA67" s="15"/>
      <c r="SB67" s="15"/>
      <c r="SC67" s="15"/>
      <c r="SD67" s="15"/>
      <c r="SE67" s="15"/>
      <c r="SF67" s="15"/>
      <c r="SG67" s="15"/>
      <c r="SH67" s="15"/>
      <c r="SI67" s="15"/>
      <c r="SJ67" s="15"/>
      <c r="SK67" s="15"/>
      <c r="SL67" s="15"/>
      <c r="SM67" s="15"/>
      <c r="SN67" s="15"/>
      <c r="SO67" s="15"/>
      <c r="SP67" s="15"/>
      <c r="SQ67" s="15"/>
      <c r="SR67" s="15"/>
      <c r="SS67" s="15"/>
      <c r="ST67" s="15"/>
      <c r="SU67" s="15"/>
      <c r="SV67" s="15"/>
      <c r="SW67" s="15"/>
      <c r="SX67" s="15"/>
      <c r="SY67" s="15"/>
      <c r="SZ67" s="15"/>
      <c r="TA67" s="15"/>
      <c r="TB67" s="15"/>
      <c r="TC67" s="15"/>
      <c r="TD67" s="15"/>
      <c r="TE67" s="15"/>
      <c r="TF67" s="15"/>
      <c r="TG67" s="15"/>
      <c r="TH67" s="15"/>
      <c r="TI67" s="15"/>
      <c r="TJ67" s="15"/>
      <c r="TK67" s="15"/>
      <c r="TL67" s="15"/>
      <c r="TM67" s="15"/>
      <c r="TN67" s="15"/>
      <c r="TO67" s="15"/>
      <c r="TP67" s="15"/>
      <c r="TQ67" s="15"/>
      <c r="TR67" s="15"/>
      <c r="TS67" s="15"/>
      <c r="TT67" s="15"/>
      <c r="TU67" s="15"/>
      <c r="TV67" s="15"/>
      <c r="TW67" s="15"/>
      <c r="TX67" s="15"/>
      <c r="TY67" s="15"/>
      <c r="TZ67" s="15"/>
      <c r="UA67" s="15"/>
      <c r="UB67" s="15"/>
      <c r="UC67" s="15"/>
      <c r="UD67" s="15"/>
      <c r="UE67" s="15"/>
      <c r="UF67" s="15"/>
      <c r="UG67" s="15"/>
      <c r="UH67" s="15"/>
      <c r="UI67" s="15"/>
      <c r="UJ67" s="15"/>
      <c r="UK67" s="15"/>
      <c r="UL67" s="15"/>
      <c r="UM67" s="15"/>
      <c r="UN67" s="15"/>
      <c r="UO67" s="15"/>
      <c r="UP67" s="15"/>
      <c r="UQ67" s="15"/>
      <c r="UR67" s="15"/>
      <c r="US67" s="15"/>
      <c r="UT67" s="15"/>
      <c r="UU67" s="15"/>
      <c r="UV67" s="15"/>
      <c r="UW67" s="15"/>
      <c r="UX67" s="15"/>
      <c r="UY67" s="15"/>
      <c r="UZ67" s="15"/>
      <c r="VA67" s="15"/>
      <c r="VB67" s="15"/>
      <c r="VC67" s="15"/>
      <c r="VD67" s="15"/>
      <c r="VE67" s="15"/>
      <c r="VF67" s="15"/>
      <c r="VG67" s="15"/>
      <c r="VH67" s="15"/>
      <c r="VI67" s="15"/>
      <c r="VJ67" s="15"/>
      <c r="VK67" s="15"/>
      <c r="VL67" s="15"/>
      <c r="VM67" s="15"/>
      <c r="VN67" s="15"/>
      <c r="VO67" s="15"/>
      <c r="VP67" s="15"/>
      <c r="VQ67" s="15"/>
      <c r="VR67" s="15"/>
      <c r="VS67" s="15"/>
      <c r="VT67" s="15"/>
      <c r="VU67" s="15"/>
      <c r="VV67" s="15"/>
      <c r="VW67" s="15"/>
      <c r="VX67" s="15"/>
      <c r="VY67" s="15"/>
      <c r="VZ67" s="15"/>
      <c r="WA67" s="15"/>
      <c r="WB67" s="15"/>
      <c r="WC67" s="15"/>
      <c r="WD67" s="15"/>
      <c r="WE67" s="15"/>
      <c r="WF67" s="15"/>
      <c r="WG67" s="15"/>
      <c r="WH67" s="15"/>
      <c r="WI67" s="15"/>
      <c r="WJ67" s="15"/>
      <c r="WK67" s="15"/>
      <c r="WL67" s="15"/>
      <c r="WM67" s="15"/>
      <c r="WN67" s="15"/>
      <c r="WO67" s="15"/>
      <c r="WP67" s="15"/>
      <c r="WQ67" s="15"/>
      <c r="WR67" s="15"/>
      <c r="WS67" s="15"/>
      <c r="WT67" s="15"/>
      <c r="WU67" s="15"/>
      <c r="WV67" s="15"/>
      <c r="WW67" s="15"/>
      <c r="WX67" s="15"/>
      <c r="WY67" s="15"/>
      <c r="WZ67" s="15"/>
      <c r="XA67" s="15"/>
      <c r="XB67" s="15"/>
      <c r="XC67" s="15"/>
      <c r="XD67" s="15"/>
      <c r="XE67" s="15"/>
      <c r="XF67" s="15"/>
      <c r="XG67" s="15"/>
      <c r="XH67" s="15"/>
      <c r="XI67" s="15"/>
      <c r="XJ67" s="15"/>
      <c r="XK67" s="15"/>
      <c r="XL67" s="15"/>
      <c r="XM67" s="15"/>
      <c r="XN67" s="15"/>
      <c r="XO67" s="15"/>
      <c r="XP67" s="15"/>
      <c r="XQ67" s="15"/>
      <c r="XR67" s="15"/>
      <c r="XS67" s="15"/>
      <c r="XT67" s="15"/>
      <c r="XU67" s="15"/>
      <c r="XV67" s="15"/>
      <c r="XW67" s="15"/>
      <c r="XX67" s="15"/>
      <c r="XY67" s="15"/>
      <c r="XZ67" s="15"/>
      <c r="YA67" s="15"/>
      <c r="YB67" s="15"/>
      <c r="YC67" s="15"/>
      <c r="YD67" s="15"/>
      <c r="YE67" s="15"/>
      <c r="YF67" s="15"/>
      <c r="YG67" s="15"/>
      <c r="YH67" s="15"/>
      <c r="YI67" s="15"/>
      <c r="YJ67" s="15"/>
      <c r="YK67" s="15"/>
      <c r="YL67" s="15"/>
      <c r="YM67" s="15"/>
      <c r="YN67" s="15"/>
      <c r="YO67" s="15"/>
      <c r="YP67" s="15"/>
      <c r="YQ67" s="15"/>
      <c r="YR67" s="15"/>
      <c r="YS67" s="15"/>
      <c r="YT67" s="15"/>
      <c r="YU67" s="15"/>
      <c r="YV67" s="15"/>
      <c r="YW67" s="15"/>
      <c r="YX67" s="15"/>
      <c r="YY67" s="15"/>
      <c r="YZ67" s="15"/>
      <c r="ZA67" s="15"/>
      <c r="ZB67" s="15"/>
      <c r="ZC67" s="15"/>
      <c r="ZD67" s="15"/>
      <c r="ZE67" s="15"/>
      <c r="ZF67" s="15"/>
      <c r="ZG67" s="15"/>
      <c r="ZH67" s="15"/>
      <c r="ZI67" s="15"/>
      <c r="ZJ67" s="15"/>
      <c r="ZK67" s="15"/>
      <c r="ZL67" s="15"/>
      <c r="ZM67" s="15"/>
      <c r="ZN67" s="15"/>
      <c r="ZO67" s="15"/>
      <c r="ZP67" s="15"/>
      <c r="ZQ67" s="15"/>
      <c r="ZR67" s="15"/>
      <c r="ZS67" s="15"/>
      <c r="ZT67" s="15"/>
      <c r="ZU67" s="15"/>
      <c r="ZV67" s="15"/>
      <c r="ZW67" s="15"/>
      <c r="ZX67" s="15"/>
      <c r="ZY67" s="15"/>
      <c r="ZZ67" s="15"/>
      <c r="AAA67" s="15"/>
      <c r="AAB67" s="15"/>
      <c r="AAC67" s="15"/>
      <c r="AAD67" s="15"/>
      <c r="AAE67" s="15"/>
      <c r="AAF67" s="15"/>
      <c r="AAG67" s="15"/>
      <c r="AAH67" s="15"/>
      <c r="AAI67" s="15"/>
      <c r="AAJ67" s="15"/>
      <c r="AAK67" s="15"/>
      <c r="AAL67" s="15"/>
      <c r="AAM67" s="15"/>
      <c r="AAN67" s="15"/>
      <c r="AAO67" s="15"/>
      <c r="AAP67" s="15"/>
      <c r="AAQ67" s="15"/>
      <c r="AAR67" s="15"/>
      <c r="AAS67" s="15"/>
      <c r="AAT67" s="15"/>
      <c r="AAU67" s="15"/>
      <c r="AAV67" s="15"/>
      <c r="AAW67" s="15"/>
      <c r="AAX67" s="15"/>
      <c r="AAY67" s="15"/>
      <c r="AAZ67" s="15"/>
      <c r="ABA67" s="15"/>
      <c r="ABB67" s="15"/>
      <c r="ABC67" s="15"/>
      <c r="ABD67" s="15"/>
      <c r="ABE67" s="15"/>
      <c r="ABF67" s="15"/>
      <c r="ABG67" s="15"/>
      <c r="ABH67" s="15"/>
      <c r="ABI67" s="15"/>
      <c r="ABJ67" s="15"/>
      <c r="ABK67" s="15"/>
      <c r="ABL67" s="15"/>
      <c r="ABM67" s="15"/>
      <c r="ABN67" s="15"/>
      <c r="ABO67" s="15"/>
      <c r="ABP67" s="15"/>
      <c r="ABQ67" s="15"/>
      <c r="ABR67" s="15"/>
      <c r="ABS67" s="15"/>
      <c r="ABT67" s="15"/>
      <c r="ABU67" s="15"/>
      <c r="ABV67" s="15"/>
      <c r="ABW67" s="15"/>
      <c r="ABX67" s="15"/>
      <c r="ABY67" s="15"/>
      <c r="ABZ67" s="15"/>
      <c r="ACA67" s="15"/>
      <c r="ACB67" s="15"/>
      <c r="ACC67" s="15"/>
      <c r="ACD67" s="15"/>
      <c r="ACE67" s="15"/>
      <c r="ACF67" s="15"/>
      <c r="ACG67" s="15"/>
      <c r="ACH67" s="15"/>
      <c r="ACI67" s="15"/>
      <c r="ACJ67" s="15"/>
      <c r="ACK67" s="15"/>
      <c r="ACL67" s="15"/>
      <c r="ACM67" s="15"/>
      <c r="ACN67" s="15"/>
      <c r="ACO67" s="15"/>
      <c r="ACP67" s="15"/>
      <c r="ACQ67" s="15"/>
      <c r="ACR67" s="15"/>
      <c r="ACS67" s="15"/>
      <c r="ACT67" s="15"/>
      <c r="ACU67" s="15"/>
      <c r="ACV67" s="15"/>
      <c r="ACW67" s="15"/>
      <c r="ACX67" s="15"/>
      <c r="ACY67" s="15"/>
      <c r="ACZ67" s="15"/>
      <c r="ADA67" s="15"/>
      <c r="ADB67" s="15"/>
      <c r="ADC67" s="15"/>
      <c r="ADD67" s="15"/>
      <c r="ADE67" s="15"/>
      <c r="ADF67" s="15"/>
      <c r="ADG67" s="15"/>
      <c r="ADH67" s="15"/>
      <c r="ADI67" s="15"/>
      <c r="ADJ67" s="15"/>
      <c r="ADK67" s="15"/>
      <c r="ADL67" s="15"/>
      <c r="ADM67" s="15"/>
      <c r="ADN67" s="15"/>
      <c r="ADO67" s="15"/>
      <c r="ADP67" s="15"/>
      <c r="ADQ67" s="15"/>
      <c r="ADR67" s="15"/>
      <c r="ADS67" s="15"/>
      <c r="ADT67" s="15"/>
      <c r="ADU67" s="15"/>
      <c r="ADV67" s="15"/>
      <c r="ADW67" s="15"/>
      <c r="ADX67" s="15"/>
      <c r="ADY67" s="15"/>
      <c r="ADZ67" s="15"/>
      <c r="AEA67" s="15"/>
      <c r="AEB67" s="15"/>
      <c r="AEC67" s="15"/>
      <c r="AED67" s="15"/>
      <c r="AEE67" s="15"/>
      <c r="AEF67" s="15"/>
      <c r="AEG67" s="15"/>
      <c r="AEH67" s="15"/>
      <c r="AEI67" s="15"/>
      <c r="AEJ67" s="15"/>
      <c r="AEK67" s="15"/>
      <c r="AEL67" s="15"/>
      <c r="AEM67" s="15"/>
      <c r="AEN67" s="15"/>
      <c r="AEO67" s="15"/>
      <c r="AEP67" s="15"/>
      <c r="AEQ67" s="15"/>
      <c r="AER67" s="15"/>
      <c r="AES67" s="15"/>
      <c r="AET67" s="15"/>
      <c r="AEU67" s="15"/>
      <c r="AEV67" s="15"/>
      <c r="AEW67" s="15"/>
      <c r="AEX67" s="15"/>
      <c r="AEY67" s="15"/>
      <c r="AEZ67" s="15"/>
      <c r="AFA67" s="15"/>
      <c r="AFB67" s="15"/>
      <c r="AFC67" s="15"/>
      <c r="AFD67" s="15"/>
      <c r="AFE67" s="15"/>
      <c r="AFF67" s="15"/>
      <c r="AFG67" s="15"/>
      <c r="AFH67" s="15"/>
      <c r="AFI67" s="15"/>
      <c r="AFJ67" s="15"/>
      <c r="AFK67" s="15"/>
      <c r="AFL67" s="15"/>
      <c r="AFM67" s="15"/>
      <c r="AFN67" s="15"/>
      <c r="AFO67" s="15"/>
      <c r="AFP67" s="15"/>
      <c r="AFQ67" s="15"/>
      <c r="AFR67" s="15"/>
      <c r="AFS67" s="15"/>
      <c r="AFT67" s="15"/>
      <c r="AFU67" s="15"/>
      <c r="AFV67" s="15"/>
      <c r="AFW67" s="15"/>
      <c r="AFX67" s="15"/>
      <c r="AFY67" s="15"/>
      <c r="AFZ67" s="15"/>
      <c r="AGA67" s="15"/>
      <c r="AGB67" s="15"/>
      <c r="AGC67" s="15"/>
      <c r="AGD67" s="15"/>
      <c r="AGE67" s="15"/>
      <c r="AGF67" s="15"/>
      <c r="AGG67" s="15"/>
      <c r="AGH67" s="15"/>
      <c r="AGI67" s="15"/>
      <c r="AGJ67" s="15"/>
      <c r="AGK67" s="15"/>
      <c r="AGL67" s="15"/>
      <c r="AGM67" s="15"/>
      <c r="AGN67" s="15"/>
      <c r="AGO67" s="15"/>
      <c r="AGP67" s="15"/>
      <c r="AGQ67" s="15"/>
      <c r="AGR67" s="15"/>
      <c r="AGS67" s="15"/>
      <c r="AGT67" s="15"/>
      <c r="AGU67" s="15"/>
      <c r="AGV67" s="15"/>
      <c r="AGW67" s="15"/>
      <c r="AGX67" s="15"/>
      <c r="AGY67" s="15"/>
      <c r="AGZ67" s="15"/>
      <c r="AHA67" s="15"/>
      <c r="AHB67" s="15"/>
      <c r="AHC67" s="15"/>
      <c r="AHD67" s="15"/>
      <c r="AHE67" s="15"/>
      <c r="AHF67" s="15"/>
      <c r="AHG67" s="15"/>
      <c r="AHH67" s="15"/>
      <c r="AHI67" s="15"/>
      <c r="AHJ67" s="15"/>
      <c r="AHK67" s="15"/>
      <c r="AHL67" s="15"/>
      <c r="AHM67" s="15"/>
      <c r="AHN67" s="15"/>
      <c r="AHO67" s="15"/>
      <c r="AHP67" s="15"/>
      <c r="AHQ67" s="15"/>
      <c r="AHR67" s="15"/>
      <c r="AHS67" s="15"/>
      <c r="AHT67" s="15"/>
      <c r="AHU67" s="15"/>
      <c r="AHV67" s="15"/>
      <c r="AHW67" s="15"/>
      <c r="AHX67" s="15"/>
      <c r="AHY67" s="15"/>
      <c r="AHZ67" s="15"/>
      <c r="AIA67" s="15"/>
      <c r="AIB67" s="15"/>
      <c r="AIC67" s="15"/>
      <c r="AID67" s="15"/>
      <c r="AIE67" s="15"/>
      <c r="AIF67" s="15"/>
      <c r="AIG67" s="15"/>
      <c r="AIH67" s="15"/>
      <c r="AII67" s="15"/>
      <c r="AIJ67" s="15"/>
      <c r="AIK67" s="15"/>
      <c r="AIL67" s="15"/>
      <c r="AIM67" s="15"/>
      <c r="AIN67" s="15"/>
      <c r="AIO67" s="15"/>
      <c r="AIP67" s="15"/>
      <c r="AIQ67" s="15"/>
      <c r="AIR67" s="15"/>
      <c r="AIS67" s="15"/>
      <c r="AIT67" s="15"/>
      <c r="AIU67" s="15"/>
      <c r="AIV67" s="15"/>
      <c r="AIW67" s="15"/>
      <c r="AIX67" s="15"/>
      <c r="AIY67" s="15"/>
      <c r="AIZ67" s="15"/>
      <c r="AJA67" s="15"/>
      <c r="AJB67" s="15"/>
      <c r="AJC67" s="15"/>
      <c r="AJD67" s="15"/>
      <c r="AJE67" s="15"/>
      <c r="AJF67" s="15"/>
      <c r="AJG67" s="15"/>
      <c r="AJH67" s="15"/>
      <c r="AJI67" s="15"/>
      <c r="AJJ67" s="15"/>
      <c r="AJK67" s="15"/>
      <c r="AJL67" s="15"/>
      <c r="AJM67" s="15"/>
      <c r="AJN67" s="15"/>
      <c r="AJO67" s="15"/>
      <c r="AJP67" s="15"/>
      <c r="AJQ67" s="15"/>
      <c r="AJR67" s="15"/>
      <c r="AJS67" s="15"/>
      <c r="AJT67" s="15"/>
      <c r="AJU67" s="15"/>
      <c r="AJV67" s="15"/>
      <c r="AJW67" s="15"/>
      <c r="AJX67" s="15"/>
      <c r="AJY67" s="15"/>
      <c r="AJZ67" s="15"/>
      <c r="AKA67" s="15"/>
      <c r="AKB67" s="15"/>
      <c r="AKC67" s="15"/>
      <c r="AKD67" s="15"/>
      <c r="AKE67" s="15"/>
      <c r="AKF67" s="15"/>
      <c r="AKG67" s="15"/>
      <c r="AKH67" s="15"/>
      <c r="AKI67" s="15"/>
      <c r="AKJ67" s="15"/>
      <c r="AKK67" s="15"/>
      <c r="AKL67" s="15"/>
      <c r="AKM67" s="15"/>
      <c r="AKN67" s="15"/>
      <c r="AKO67" s="15"/>
      <c r="AKP67" s="15"/>
      <c r="AKQ67" s="15"/>
      <c r="AKR67" s="15"/>
      <c r="AKS67" s="15"/>
      <c r="AKT67" s="15"/>
      <c r="AKU67" s="15"/>
      <c r="AKV67" s="15"/>
      <c r="AKW67" s="15"/>
      <c r="AKX67" s="15"/>
      <c r="AKY67" s="15"/>
      <c r="AKZ67" s="15"/>
      <c r="ALA67" s="15"/>
      <c r="ALB67" s="15"/>
      <c r="ALC67" s="15"/>
      <c r="ALD67" s="15"/>
      <c r="ALE67" s="15"/>
      <c r="ALF67" s="15"/>
      <c r="ALG67" s="15"/>
      <c r="ALH67" s="15"/>
      <c r="ALI67" s="15"/>
      <c r="ALJ67" s="15"/>
      <c r="ALK67" s="15"/>
      <c r="ALL67" s="15"/>
      <c r="ALM67" s="15"/>
      <c r="ALN67" s="15"/>
      <c r="ALO67" s="15"/>
      <c r="ALP67" s="15"/>
      <c r="ALQ67" s="15"/>
      <c r="ALR67" s="15"/>
      <c r="ALS67" s="15"/>
      <c r="ALT67" s="15"/>
      <c r="ALU67" s="15"/>
      <c r="ALV67" s="15"/>
      <c r="ALW67" s="15"/>
      <c r="ALX67" s="15"/>
      <c r="ALY67" s="15"/>
      <c r="ALZ67" s="15"/>
    </row>
    <row r="68" spans="1:1014" s="12" customFormat="1" x14ac:dyDescent="0.2">
      <c r="A68" s="8" t="s">
        <v>119</v>
      </c>
      <c r="B68" s="9" t="s">
        <v>120</v>
      </c>
      <c r="C68" s="10" t="s">
        <v>121</v>
      </c>
      <c r="D68" s="11">
        <v>10000</v>
      </c>
    </row>
    <row r="69" spans="1:1014" s="12" customFormat="1" ht="25.5" x14ac:dyDescent="0.2">
      <c r="A69" s="8" t="s">
        <v>119</v>
      </c>
      <c r="B69" s="9" t="s">
        <v>122</v>
      </c>
      <c r="C69" s="10" t="s">
        <v>123</v>
      </c>
      <c r="D69" s="11">
        <v>30000</v>
      </c>
    </row>
    <row r="70" spans="1:1014" s="12" customFormat="1" x14ac:dyDescent="0.2">
      <c r="A70" s="8" t="s">
        <v>124</v>
      </c>
      <c r="B70" s="25" t="s">
        <v>125</v>
      </c>
      <c r="C70" s="10" t="s">
        <v>126</v>
      </c>
      <c r="D70" s="11">
        <v>4750</v>
      </c>
    </row>
    <row r="71" spans="1:1014" s="12" customFormat="1" x14ac:dyDescent="0.2">
      <c r="A71" s="8" t="s">
        <v>124</v>
      </c>
      <c r="B71" s="25" t="s">
        <v>125</v>
      </c>
      <c r="C71" s="10" t="s">
        <v>127</v>
      </c>
      <c r="D71" s="11">
        <v>3050</v>
      </c>
    </row>
    <row r="72" spans="1:1014" s="12" customFormat="1" ht="25.5" x14ac:dyDescent="0.2">
      <c r="A72" s="8" t="s">
        <v>128</v>
      </c>
      <c r="B72" s="9" t="s">
        <v>129</v>
      </c>
      <c r="C72" s="28" t="s">
        <v>130</v>
      </c>
      <c r="D72" s="11">
        <v>12000</v>
      </c>
    </row>
    <row r="73" spans="1:1014" s="12" customFormat="1" ht="25.5" x14ac:dyDescent="0.2">
      <c r="A73" s="8" t="s">
        <v>128</v>
      </c>
      <c r="B73" s="9" t="s">
        <v>129</v>
      </c>
      <c r="C73" s="28" t="s">
        <v>131</v>
      </c>
      <c r="D73" s="11">
        <v>11000</v>
      </c>
    </row>
    <row r="74" spans="1:1014" s="12" customFormat="1" x14ac:dyDescent="0.2">
      <c r="A74" s="8" t="s">
        <v>128</v>
      </c>
      <c r="B74" s="9" t="s">
        <v>129</v>
      </c>
      <c r="C74" s="28" t="s">
        <v>132</v>
      </c>
      <c r="D74" s="11">
        <v>7000</v>
      </c>
    </row>
    <row r="75" spans="1:1014" s="12" customFormat="1" x14ac:dyDescent="0.2">
      <c r="A75" s="8" t="s">
        <v>133</v>
      </c>
      <c r="B75" s="9" t="s">
        <v>134</v>
      </c>
      <c r="C75" s="10" t="s">
        <v>135</v>
      </c>
      <c r="D75" s="11">
        <v>25000</v>
      </c>
    </row>
    <row r="76" spans="1:1014" s="12" customFormat="1" x14ac:dyDescent="0.2">
      <c r="A76" s="8" t="s">
        <v>133</v>
      </c>
      <c r="B76" s="9" t="s">
        <v>136</v>
      </c>
      <c r="C76" s="10" t="s">
        <v>137</v>
      </c>
      <c r="D76" s="11">
        <v>12000</v>
      </c>
    </row>
    <row r="77" spans="1:1014" s="12" customFormat="1" x14ac:dyDescent="0.2">
      <c r="A77" s="8" t="s">
        <v>133</v>
      </c>
      <c r="B77" s="9" t="s">
        <v>136</v>
      </c>
      <c r="C77" s="10" t="s">
        <v>138</v>
      </c>
      <c r="D77" s="11">
        <v>8000</v>
      </c>
    </row>
    <row r="78" spans="1:1014" s="12" customFormat="1" x14ac:dyDescent="0.2">
      <c r="A78" s="8" t="s">
        <v>133</v>
      </c>
      <c r="B78" s="9" t="s">
        <v>136</v>
      </c>
      <c r="C78" s="10" t="s">
        <v>139</v>
      </c>
      <c r="D78" s="11">
        <v>14000</v>
      </c>
    </row>
    <row r="79" spans="1:1014" s="12" customFormat="1" x14ac:dyDescent="0.2">
      <c r="A79" s="8" t="s">
        <v>133</v>
      </c>
      <c r="B79" s="9" t="s">
        <v>136</v>
      </c>
      <c r="C79" s="10" t="s">
        <v>140</v>
      </c>
      <c r="D79" s="11">
        <v>2000</v>
      </c>
    </row>
    <row r="80" spans="1:1014" s="12" customFormat="1" ht="25.5" x14ac:dyDescent="0.2">
      <c r="A80" s="8" t="s">
        <v>133</v>
      </c>
      <c r="B80" s="9" t="s">
        <v>141</v>
      </c>
      <c r="C80" s="10" t="s">
        <v>142</v>
      </c>
      <c r="D80" s="11">
        <v>35000</v>
      </c>
    </row>
    <row r="81" spans="1:4" s="12" customFormat="1" ht="25.5" x14ac:dyDescent="0.2">
      <c r="A81" s="8" t="s">
        <v>143</v>
      </c>
      <c r="B81" s="9" t="s">
        <v>144</v>
      </c>
      <c r="C81" s="10" t="s">
        <v>145</v>
      </c>
      <c r="D81" s="11">
        <v>22000</v>
      </c>
    </row>
    <row r="82" spans="1:4" s="12" customFormat="1" ht="25.5" x14ac:dyDescent="0.2">
      <c r="A82" s="8" t="s">
        <v>143</v>
      </c>
      <c r="B82" s="9" t="s">
        <v>146</v>
      </c>
      <c r="C82" s="10" t="s">
        <v>147</v>
      </c>
      <c r="D82" s="11">
        <v>42500</v>
      </c>
    </row>
    <row r="83" spans="1:4" s="12" customFormat="1" x14ac:dyDescent="0.2">
      <c r="A83" s="21" t="s">
        <v>148</v>
      </c>
      <c r="B83" s="9" t="s">
        <v>149</v>
      </c>
      <c r="C83" s="10" t="s">
        <v>150</v>
      </c>
      <c r="D83" s="11">
        <v>25000</v>
      </c>
    </row>
    <row r="84" spans="1:4" s="12" customFormat="1" ht="25.5" x14ac:dyDescent="0.2">
      <c r="A84" s="21" t="s">
        <v>148</v>
      </c>
      <c r="B84" s="9" t="s">
        <v>151</v>
      </c>
      <c r="C84" s="10" t="s">
        <v>152</v>
      </c>
      <c r="D84" s="11">
        <v>5000</v>
      </c>
    </row>
    <row r="85" spans="1:4" x14ac:dyDescent="0.2">
      <c r="A85" s="8" t="s">
        <v>153</v>
      </c>
      <c r="B85" s="8" t="s">
        <v>154</v>
      </c>
      <c r="C85" s="21" t="s">
        <v>155</v>
      </c>
      <c r="D85" s="11">
        <f>263290-4800-16660-57709</f>
        <v>184121</v>
      </c>
    </row>
    <row r="86" spans="1:4" x14ac:dyDescent="0.2">
      <c r="D86" s="29">
        <f>SUM(D4:D85)</f>
        <v>2000000</v>
      </c>
    </row>
  </sheetData>
  <autoFilter ref="A3:D86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Lisa3 remondifond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Erle Toiger</dc:creator>
  <cp:lastModifiedBy>Erle Toiger</cp:lastModifiedBy>
  <dcterms:created xsi:type="dcterms:W3CDTF">2021-01-14T12:45:09Z</dcterms:created>
  <dcterms:modified xsi:type="dcterms:W3CDTF">2021-06-01T13:06:21Z</dcterms:modified>
</cp:coreProperties>
</file>