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cuments\-=Eelarved=-\Eelarve 2021\Eelarve muutmine 2021\2021 majasisesed muudatused\Juuni\"/>
    </mc:Choice>
  </mc:AlternateContent>
  <bookViews>
    <workbookView xWindow="0" yWindow="0" windowWidth="28800" windowHeight="12300"/>
  </bookViews>
  <sheets>
    <sheet name="Lisa6 2020 ülekantavad jäägid" sheetId="2" r:id="rId1"/>
  </sheets>
  <definedNames>
    <definedName name="_xlnm._FilterDatabase" localSheetId="0" hidden="1">'Lisa6 2020 ülekantavad jäägid'!$A$3:$K$131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3" i="2" l="1"/>
  <c r="I133" i="2"/>
  <c r="K5" i="2" l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4" i="2"/>
  <c r="K133" i="2" l="1"/>
  <c r="K2" i="2"/>
</calcChain>
</file>

<file path=xl/sharedStrings.xml><?xml version="1.0" encoding="utf-8"?>
<sst xmlns="http://schemas.openxmlformats.org/spreadsheetml/2006/main" count="940" uniqueCount="197">
  <si>
    <t>Programm</t>
  </si>
  <si>
    <t>Meede</t>
  </si>
  <si>
    <t>Programmi tegevus</t>
  </si>
  <si>
    <t>Asutus</t>
  </si>
  <si>
    <t>Liik</t>
  </si>
  <si>
    <t>Majanduslik sisu</t>
  </si>
  <si>
    <t>Objekt</t>
  </si>
  <si>
    <t>Eelarvevahendi nimetus</t>
  </si>
  <si>
    <t>Kultuur</t>
  </si>
  <si>
    <t>Mitmekülgse ja kättesaadava kultuurielu toetamine ja arendamine</t>
  </si>
  <si>
    <t>Loovisikute toetamine ja tunnustamine</t>
  </si>
  <si>
    <t>Kultuuriministeerium</t>
  </si>
  <si>
    <t>20</t>
  </si>
  <si>
    <t>Sotsiaaltoetused</t>
  </si>
  <si>
    <t>Rahvuskultuurile olulised tähtpäevad</t>
  </si>
  <si>
    <t>Tegevuskulud</t>
  </si>
  <si>
    <t>Kultuuriministeeriumi tegevuskulud</t>
  </si>
  <si>
    <t>Toetused</t>
  </si>
  <si>
    <t>SE000040</t>
  </si>
  <si>
    <t>Kriisimeede Loovisikute ja loomeliitude seaduse rakendamiseks</t>
  </si>
  <si>
    <t>VR000040</t>
  </si>
  <si>
    <t>Kirjanduspoliitika kujundamine ja rakendamine</t>
  </si>
  <si>
    <t>Eesti Lastekirjanduse Keskus</t>
  </si>
  <si>
    <t>Investeeringud</t>
  </si>
  <si>
    <t>IN06R025</t>
  </si>
  <si>
    <t>Eesti Lastekirjanduse Keskus põhivara soetus</t>
  </si>
  <si>
    <t>Eesti Lastekirjanduse Keskuse tegevuskulud</t>
  </si>
  <si>
    <t>43</t>
  </si>
  <si>
    <t>Kulud</t>
  </si>
  <si>
    <t>44</t>
  </si>
  <si>
    <t>Eesti Lastekirjanduse Keskuse tegevuskulud oma majandustegevuse tuludest</t>
  </si>
  <si>
    <t>Etenduskunstide poliitika kujundamine ja rakendamine</t>
  </si>
  <si>
    <t>IN06S002</t>
  </si>
  <si>
    <t>Rakvere Teatrimaja SA, remondifondi toetus</t>
  </si>
  <si>
    <t>Heategevusfond Aitan Lapsi SA tegevustoetus</t>
  </si>
  <si>
    <t>SE000099</t>
  </si>
  <si>
    <t>Riigikogu lisavahendid</t>
  </si>
  <si>
    <t>Audiovisuaalpoliitika kujundamine ja rakendamine</t>
  </si>
  <si>
    <t>Eesti Filmi Instituut SA edasiantavad toetused filmikultuuri arendamiseks</t>
  </si>
  <si>
    <t>Eesti Filmi Instituut SA - Media Desk Eesti</t>
  </si>
  <si>
    <t>40</t>
  </si>
  <si>
    <t>Välisprojekt  "Conference "Pictured futures Connecting content, tech &amp; Policy in audiovisual EU" 9M10-AVCONF641664</t>
  </si>
  <si>
    <t>Muusikapoliitika kujundamine ja rakendamine</t>
  </si>
  <si>
    <t>IN06S022</t>
  </si>
  <si>
    <t>Eesti Kontsert SA, soetused**</t>
  </si>
  <si>
    <t>Helilooming ja muusikaalased väljaanded</t>
  </si>
  <si>
    <t>Muusikafestivalid ja suursündmused</t>
  </si>
  <si>
    <t>Kunstipoliitika kujundamine ja rakendamine</t>
  </si>
  <si>
    <t>IN005000</t>
  </si>
  <si>
    <t>Autoritasude kulud</t>
  </si>
  <si>
    <t>Arhitektuuripoliitika ja disainipoliitika kujundamine ja rakendamine</t>
  </si>
  <si>
    <t>Arhitektuuri ja disaini arendusprojektid</t>
  </si>
  <si>
    <t>Meediapoliitika kujundamine ja rakendamine</t>
  </si>
  <si>
    <t>SR060083</t>
  </si>
  <si>
    <t>Eesti Rahvusringhääling, küberturvalisuse seaduse nõuete täitmiseks</t>
  </si>
  <si>
    <t>Kultuurpärandi säilitamise ja kättesaadavaks tegemise toetamine ja arendamine</t>
  </si>
  <si>
    <t>Muuseumipoliitika kujundamine ja rakendamine</t>
  </si>
  <si>
    <t>Viljandi Muuseum</t>
  </si>
  <si>
    <t>Investeeringud/Toetused</t>
  </si>
  <si>
    <t>Viljandi Muuseum, remondifondi toetus</t>
  </si>
  <si>
    <t>Haapsalu ja Läänemaa Muuseumid SA, remondifondi toetus**</t>
  </si>
  <si>
    <t>Eesti Kunstimuuseum SA, remondifondi toetus**</t>
  </si>
  <si>
    <t>Viljandi Muuseum tegevuskulud</t>
  </si>
  <si>
    <t>Tegevuskulud/Toetused</t>
  </si>
  <si>
    <t>Viljandi Muuseum tegevustoetus</t>
  </si>
  <si>
    <t>Saaremaa Muuseum SA tegevustoetus**</t>
  </si>
  <si>
    <t>Eesti Ajaloomuuseum SA tegevustoetus**</t>
  </si>
  <si>
    <t>Eesti Arhitektuurimuuseum</t>
  </si>
  <si>
    <t>Välisprojekt "Future Architecture platform" 9M82-FURTURE-ARCH</t>
  </si>
  <si>
    <t>Eesti Arhitektuurimuuseum tegevustoetus**</t>
  </si>
  <si>
    <t>Eesti Tarbekunsti- ja Disainimuuseum</t>
  </si>
  <si>
    <t>Eesti Tarbekunsti- ja Disainimuuseum tegevuskulud</t>
  </si>
  <si>
    <t>Eesti Tarbekunsti- ja Disainimuuseum tegevustoetus**</t>
  </si>
  <si>
    <t>Palamuse O.Lutsu Kihelkonnakoolimuuseum</t>
  </si>
  <si>
    <t>Palamuse O.Lutsu Kihelkonnakoolimuuseum tegevuskulud</t>
  </si>
  <si>
    <t>Palamuse O.Lutsu Kihelkonnakoolimuuseum tegevustoetus</t>
  </si>
  <si>
    <t>Tartu Kunstimuuseum</t>
  </si>
  <si>
    <t>Tartu Kunstimuuseum tegevustoetus**</t>
  </si>
  <si>
    <t>Hiiumaa Muuseumid SA, remondifondi toetus**</t>
  </si>
  <si>
    <t>Saaremaa Muuseum SA, remondifondi toetus**</t>
  </si>
  <si>
    <t>Muinsuskaitseamet</t>
  </si>
  <si>
    <t>Muinsuskaitseameti tegevuskulud</t>
  </si>
  <si>
    <t>IN06M002</t>
  </si>
  <si>
    <t>Toetus kinnismälestiste omanikele</t>
  </si>
  <si>
    <t>Võru Instituut</t>
  </si>
  <si>
    <t>Võru Instituudi tegevuskulud</t>
  </si>
  <si>
    <t>Võru Instituudi tegevuskulud oma majandustegevuse tuludest</t>
  </si>
  <si>
    <t>Eesti Rahva Muuseum**</t>
  </si>
  <si>
    <t>Eesti Rahva Muuseumi tegevuskulud</t>
  </si>
  <si>
    <t xml:space="preserve"> Välisprojekt "Konkurentsivõimeline teadustegevus ERM-is" 1M85-TEADUST_1</t>
  </si>
  <si>
    <t>Välisprojekt „MOI! Museums of Impact“ 9M85-MU14-MOI</t>
  </si>
  <si>
    <t>Eesti Rahva Muuseum</t>
  </si>
  <si>
    <t>Eesti Rahva Muuseumi tegevuskulud oma majandustegevuse tuludest</t>
  </si>
  <si>
    <t>Muinsuskaitse poliitika kujundamine ja rakendamine</t>
  </si>
  <si>
    <t>Norra/EMP välisprojekti tehniline abi (5M10-EMP-TA)</t>
  </si>
  <si>
    <t>OR060226</t>
  </si>
  <si>
    <t>Toetus omandireformi käigus tagastatud ehitismälestiste hooldamiseks, remontimiseks, konserveerimiseks, restaureerimiseks ja taastamiseks</t>
  </si>
  <si>
    <t>Välisprojekt HORISONT 2020  "Preserving  and sustainably governing cultural heritage" 9M20-PERICLES</t>
  </si>
  <si>
    <t>Välisprojekt 9M20-MU00-DIGMUS</t>
  </si>
  <si>
    <t>Muinsuskaitseameti tegevuskulud saadud toetustest</t>
  </si>
  <si>
    <t>Muinsuskaitseameti tegevuskulud oma majandustegevuse tuludest</t>
  </si>
  <si>
    <t>Raamatukogupoliitika kujundamine ja rakendamine</t>
  </si>
  <si>
    <t>IN002000</t>
  </si>
  <si>
    <t>Eesti Rahvusraamatukogu e-raamatukogu</t>
  </si>
  <si>
    <t>IN06A001</t>
  </si>
  <si>
    <t>Eesti Rahvusraamatukogu hoone</t>
  </si>
  <si>
    <t>Raamatukogude arendamine</t>
  </si>
  <si>
    <t>SE060003</t>
  </si>
  <si>
    <t>Eesti Rahvusraamatukogu tegevustoetus</t>
  </si>
  <si>
    <t>Digikultuuri teema-aasta 2020 - Eesti Rahvusraamatukogu</t>
  </si>
  <si>
    <t>Eesti Hoiuraamatukogu</t>
  </si>
  <si>
    <t>Eesti Hoiuraamatukogu tegevuskulud</t>
  </si>
  <si>
    <t>Rahvakultuuripoliitika kujundamine ja rakendamine</t>
  </si>
  <si>
    <t>Eesti Rahvakultuuri Keskus</t>
  </si>
  <si>
    <t>Eesti Rahvakultuuri Keskuse tegevuskulud</t>
  </si>
  <si>
    <t>Rahvakultuuri maakondlik toetus</t>
  </si>
  <si>
    <t>Rahvakultuuri valdkonna partnerorganisatsioonide toetamine</t>
  </si>
  <si>
    <t>Etenduskunstide regionaalse kättesaadavuse toetused "Teater Maal"</t>
  </si>
  <si>
    <t>Setomaa pärimuskultuuri toetamine</t>
  </si>
  <si>
    <t>Folkloorifestivalide toetamine</t>
  </si>
  <si>
    <t>Saarte pärimuskultuuri toetamine</t>
  </si>
  <si>
    <t>Mulgimaa pärimuskultuuri toetamine</t>
  </si>
  <si>
    <t>Vana Võromaa pärimuskultuuri toetamine</t>
  </si>
  <si>
    <t>Virumaa pärimuskultuuri toetamine</t>
  </si>
  <si>
    <t>Kriisimeede harrastuskollektiividele juhendaja tööjõukulude katmiseks</t>
  </si>
  <si>
    <t>Välisprojekt "Introducing and Preserving National Heritage through National Ceramics"</t>
  </si>
  <si>
    <t>Eesti Rahvakultuuri Keskuse tegevuskulud oma majandustegevuse tuludest</t>
  </si>
  <si>
    <t>Toetused (eraldised hasartmängumaksu laekumisest)</t>
  </si>
  <si>
    <t>SE000019</t>
  </si>
  <si>
    <t>IN06R050</t>
  </si>
  <si>
    <t>Võru Instituudi remondifondi toetus</t>
  </si>
  <si>
    <t>Kultuuri valdkondadeülene arendamine, koostöö ja rahvusvahelistumine</t>
  </si>
  <si>
    <t>Kultuurivaldkonna digitaliseerimine</t>
  </si>
  <si>
    <t>Välisprojekt "Digital Cultural Heritage Roadmap for Preservation - Open Science Infrastructure" 9M10-DCH-RP</t>
  </si>
  <si>
    <t>Kultuurivaldkonna rahvusvahelistumise edendamine, asutuste, organisatsioonide ja sündmuste toetamine</t>
  </si>
  <si>
    <t>Välisprojekt "Loov Euroopa" 9M10-LOOV-EUROOPA</t>
  </si>
  <si>
    <t>Eesti kultuur maailmas</t>
  </si>
  <si>
    <t>Valdkondadeülene tugi- ja arendustegevus</t>
  </si>
  <si>
    <t>Kultuuriministeeriumi valitsemisala investeeringud</t>
  </si>
  <si>
    <t>Eraldis institutsioonide toetamiseks</t>
  </si>
  <si>
    <t>Kriisimeede Ida-Viru ja Harju maakonna kultuurikorraldajatele</t>
  </si>
  <si>
    <t>Kriisimeede treeneritele</t>
  </si>
  <si>
    <t>Kriisimeetme reserv</t>
  </si>
  <si>
    <t>Valitsemisala remondifond</t>
  </si>
  <si>
    <t>Välisprojekt 1M10-KEKO (EL Nõukogu eesistumise õppereisid ja stažeerimisprogramm)</t>
  </si>
  <si>
    <t>Sport</t>
  </si>
  <si>
    <t>Saavutusspordi edendamine</t>
  </si>
  <si>
    <t>Saavutusspordi poliitika kujundamine, toetamine ja arendamine</t>
  </si>
  <si>
    <t>IN06S009</t>
  </si>
  <si>
    <t>Jõulumäe Tervisespordikeskus SA investeeringutoetus*</t>
  </si>
  <si>
    <t>IN06S014</t>
  </si>
  <si>
    <t>Tehvandi Spordikeskus SA, Kääriku Spordikeskuse väljaehitamine*</t>
  </si>
  <si>
    <t>Spordikoolituse ja -Teabe SA - Toetus treenerite tööjõukulude katmiseks</t>
  </si>
  <si>
    <t>Spordikoolituse ja -Teabe SA - Kriisimeede treeneritele</t>
  </si>
  <si>
    <t>Liikumisharrastuse edendamine</t>
  </si>
  <si>
    <t>Organiseeritud liikumisharrastuse poliitika kujundamine, toetamine ja arendamine</t>
  </si>
  <si>
    <t>Eesti Olümpiakomitee MTÜ - Osalemine olümpiamängudel</t>
  </si>
  <si>
    <t>Võrkpalli meeste EM 2021 finaalturniiri korraldamine - Eesti Võrkpalli Liit</t>
  </si>
  <si>
    <t>Spordiprojektid</t>
  </si>
  <si>
    <t>SR060151</t>
  </si>
  <si>
    <t>IRONMAN Tallinn 2020 - Sportlik Eesti MTÜ</t>
  </si>
  <si>
    <t>SR060020</t>
  </si>
  <si>
    <t>2020 Tallinn Open Kr. Palusalu Noorte Maadlusvõistlus - MTÜ Tallinn Open</t>
  </si>
  <si>
    <t>47. Tartu Maraton - Klubi Tartu Maraton</t>
  </si>
  <si>
    <t>Euroopa U20 meistrivõistlused kergejõustikus Tallinn 2021 - Eesti Kergejõustikuliit</t>
  </si>
  <si>
    <t>Kriisimeede meistriliiga spordiklubidele ja spordialaliitudele</t>
  </si>
  <si>
    <t>Kriisimeede spordiobjektidele</t>
  </si>
  <si>
    <t>Rally Estonia 2021 korraldamise toetamine</t>
  </si>
  <si>
    <t>Välisprojekt "EAC-2017-0298. Informal meeting of EU Sport Directors and conference" 9M10-SPORDIDIR-0298</t>
  </si>
  <si>
    <t>Välisprojekt "EAC-2017-0377. Sport, education, university: joining efforts for our athletes" 9M10-SPORTSWEEK-0377</t>
  </si>
  <si>
    <t>Eraldised hasartmängumaksu laekumisest</t>
  </si>
  <si>
    <t>Ausa spordi ja sporditurvalisuse tagamise poliitika kujundamine, toetamine ja arendamine</t>
  </si>
  <si>
    <t>Multifunktsionaalsete aastaringselt kasutatavate spordiväljakute, sh jalgpalli sisehallide rajamine</t>
  </si>
  <si>
    <t>Regionaalsete tervisespordikeskuste väljaarendamise toetus perioodil 2019-2022</t>
  </si>
  <si>
    <t>Lõimumine</t>
  </si>
  <si>
    <t>Lõimumispoliitika kujundamine, toetamine ja arendamine</t>
  </si>
  <si>
    <t>Lõimumispoliitika kujundamine</t>
  </si>
  <si>
    <t>Integratsiooni SA tegevustoetus</t>
  </si>
  <si>
    <t>Integratsiooni SA - Lõimumiskava rakendamise programm</t>
  </si>
  <si>
    <t>Välisprojekt "Activation and empowerment of Roma integration stakeholders in Estonia — ESTROM"</t>
  </si>
  <si>
    <t>Lõimumispoliitika rakendamine</t>
  </si>
  <si>
    <t>Fenno-Ugria Asutus MTÜ tegevustoetus</t>
  </si>
  <si>
    <t xml:space="preserve">Integratsiooni SA - Eesti keele majade tegevustoetus </t>
  </si>
  <si>
    <t>Integratsiooni SA - Pereõppe partnerorganisatsioonide toetamine</t>
  </si>
  <si>
    <t>Integratsiooni SA - Lõimumist edendavad kultuuri- ja sporditegevused</t>
  </si>
  <si>
    <t>Integratsiooni SA - Tagasipöördumistoetus</t>
  </si>
  <si>
    <t xml:space="preserve">Integratsiooni SA - Väliseesti kultuuriseltside toetamine </t>
  </si>
  <si>
    <t>Integratsiooni SA - Rahvusvähemuste katusorganisatsioonide toetamine</t>
  </si>
  <si>
    <t>Integratsiooni SA - Rahvusvähemuste kultuuriühingute toetamine</t>
  </si>
  <si>
    <t>Välisprojekt "Eesti keele õpe kolmandate riikide kodanikele Eesti" 9M10-AMIF2020-8</t>
  </si>
  <si>
    <t>* Toetus on grupierandiga hõlmatud riigiabi Euroopa Komisjoni määruse (EL) nr 651/2014, mida on muudetud komisjon määrusega (EL) nr 2017/1084, artikli 55 tähenduses</t>
  </si>
  <si>
    <t>** Toetus on grupierandiga hõlmatud riigiabi Euroopa Komisjoni määruse (EL) nr 651/2014, mida on muudetud komisjoni määrusega (EL) nr 2017/1084, artikli 53 tähenduses</t>
  </si>
  <si>
    <t>Valitsemisala ülekantav summa</t>
  </si>
  <si>
    <t>Jääkide erakorraline ülekandmine (kultuuriministri 23.03.2021 kk nr 42)</t>
  </si>
  <si>
    <t>2020. aastast ülekantavad jäägid KOKKU</t>
  </si>
  <si>
    <t>LISA 6 Kultuuriministeeriumi valitsemisala 2020. aasta riigieelarve vahendite ülekandmine 2021. aastasse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</si>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</sst>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FFFF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3" fontId="2" fillId="0" borderId="0" xfId="0" applyNumberFormat="1" applyFont="1"/>
    <xf numFmtId="3" fontId="1" fillId="0" borderId="0" xfId="0" applyNumberFormat="1" applyFont="1"/>
    <xf numFmtId="4" fontId="2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/>
    <xf numFmtId="0" fontId="3" fillId="2" borderId="0" xfId="0" applyFont="1" applyFill="1" applyAlignment="1">
      <alignment wrapText="1"/>
    </xf>
    <xf numFmtId="4" fontId="5" fillId="2" borderId="0" xfId="0" applyNumberFormat="1" applyFont="1" applyFill="1" applyAlignment="1">
      <alignment horizontal="center" wrapText="1"/>
    </xf>
    <xf numFmtId="3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 applyAlignment="1">
      <alignment wrapText="1"/>
    </xf>
    <xf numFmtId="4" fontId="4" fillId="0" borderId="0" xfId="0" applyNumberFormat="1" applyFont="1" applyFill="1"/>
    <xf numFmtId="0" fontId="2" fillId="0" borderId="0" xfId="0" applyFont="1" applyFill="1"/>
    <xf numFmtId="0" fontId="6" fillId="0" borderId="0" xfId="0" applyFont="1" applyAlignment="1">
      <alignment vertical="center" wrapText="1"/>
    </xf>
    <xf numFmtId="0" fontId="2" fillId="0" borderId="0" xfId="0" quotePrefix="1" applyFont="1" applyFill="1"/>
    <xf numFmtId="11" fontId="2" fillId="0" borderId="0" xfId="0" applyNumberFormat="1" applyFont="1" applyFill="1" applyAlignment="1">
      <alignment wrapText="1"/>
    </xf>
    <xf numFmtId="4" fontId="7" fillId="0" borderId="0" xfId="0" applyNumberFormat="1" applyFont="1" applyFill="1"/>
    <xf numFmtId="4" fontId="7" fillId="0" borderId="0" xfId="0" applyNumberFormat="1" applyFont="1"/>
    <xf numFmtId="3" fontId="7" fillId="0" borderId="0" xfId="0" applyNumberFormat="1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tabSelected="1" zoomScaleNormal="100" workbookViewId="0">
      <selection activeCell="H135" sqref="H135"/>
    </sheetView>
  </sheetViews>
  <sheetFormatPr defaultColWidth="9.140625" defaultRowHeight="12.75" x14ac:dyDescent="0.2"/>
  <cols>
    <col min="1" max="1" width="10.5703125" style="2" customWidth="1"/>
    <col min="2" max="2" width="21" style="2" customWidth="1"/>
    <col min="3" max="3" width="28.42578125" style="2" customWidth="1"/>
    <col min="4" max="4" width="21.42578125" style="2" customWidth="1"/>
    <col min="5" max="5" width="5.42578125" style="3" customWidth="1"/>
    <col min="6" max="6" width="17.7109375" style="2" customWidth="1"/>
    <col min="7" max="7" width="9.28515625" style="3" bestFit="1" customWidth="1"/>
    <col min="8" max="8" width="37.7109375" style="2" customWidth="1"/>
    <col min="9" max="9" width="23" style="4" customWidth="1"/>
    <col min="10" max="10" width="20.28515625" style="6" customWidth="1"/>
    <col min="11" max="11" width="18.7109375" style="7" customWidth="1"/>
    <col min="12" max="16384" width="9.140625" style="3"/>
  </cols>
  <sheetData>
    <row r="1" spans="1:11" x14ac:dyDescent="0.2">
      <c r="A1" s="1" t="s">
        <v>195</v>
      </c>
    </row>
    <row r="2" spans="1:11" s="9" customFormat="1" x14ac:dyDescent="0.2">
      <c r="A2" s="1"/>
      <c r="B2" s="8"/>
      <c r="C2" s="8"/>
      <c r="D2" s="8"/>
      <c r="F2" s="8"/>
      <c r="H2" s="8"/>
      <c r="I2" s="5"/>
      <c r="K2" s="7">
        <f>SUBTOTAL(9,K4:K131)</f>
        <v>68379448.069999978</v>
      </c>
    </row>
    <row r="3" spans="1:11" s="2" customFormat="1" ht="77.25" customHeight="1" x14ac:dyDescent="0.2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193</v>
      </c>
      <c r="J3" s="10" t="s">
        <v>192</v>
      </c>
      <c r="K3" s="11" t="s">
        <v>194</v>
      </c>
    </row>
    <row r="4" spans="1:11" ht="38.25" x14ac:dyDescent="0.2">
      <c r="A4" s="14" t="s">
        <v>8</v>
      </c>
      <c r="B4" s="14" t="s">
        <v>9</v>
      </c>
      <c r="C4" s="14" t="s">
        <v>10</v>
      </c>
      <c r="D4" s="14" t="s">
        <v>11</v>
      </c>
      <c r="E4" s="16" t="s">
        <v>12</v>
      </c>
      <c r="F4" s="14" t="s">
        <v>13</v>
      </c>
      <c r="G4" s="16"/>
      <c r="H4" s="14" t="s">
        <v>14</v>
      </c>
      <c r="I4" s="12"/>
      <c r="J4" s="13">
        <v>17131</v>
      </c>
      <c r="K4" s="20">
        <f>SUM(I4:J4)</f>
        <v>17131</v>
      </c>
    </row>
    <row r="5" spans="1:11" s="16" customFormat="1" ht="38.25" x14ac:dyDescent="0.2">
      <c r="A5" s="14" t="s">
        <v>8</v>
      </c>
      <c r="B5" s="14" t="s">
        <v>9</v>
      </c>
      <c r="C5" s="14" t="s">
        <v>10</v>
      </c>
      <c r="D5" s="14" t="s">
        <v>11</v>
      </c>
      <c r="E5" s="16" t="s">
        <v>12</v>
      </c>
      <c r="F5" s="14" t="s">
        <v>17</v>
      </c>
      <c r="G5" s="16" t="s">
        <v>18</v>
      </c>
      <c r="H5" s="14" t="s">
        <v>19</v>
      </c>
      <c r="I5" s="12">
        <v>37000</v>
      </c>
      <c r="J5" s="13"/>
      <c r="K5" s="20">
        <f t="shared" ref="K5:K66" si="0">SUM(I5:J5)</f>
        <v>37000</v>
      </c>
    </row>
    <row r="6" spans="1:11" s="16" customFormat="1" ht="38.25" x14ac:dyDescent="0.2">
      <c r="A6" s="14" t="s">
        <v>8</v>
      </c>
      <c r="B6" s="14" t="s">
        <v>9</v>
      </c>
      <c r="C6" s="14" t="s">
        <v>10</v>
      </c>
      <c r="D6" s="14" t="s">
        <v>11</v>
      </c>
      <c r="E6" s="16" t="s">
        <v>12</v>
      </c>
      <c r="F6" s="14" t="s">
        <v>17</v>
      </c>
      <c r="G6" s="16" t="s">
        <v>20</v>
      </c>
      <c r="H6" s="14" t="s">
        <v>19</v>
      </c>
      <c r="I6" s="12">
        <v>1780000</v>
      </c>
      <c r="J6" s="13"/>
      <c r="K6" s="20">
        <f t="shared" si="0"/>
        <v>1780000</v>
      </c>
    </row>
    <row r="7" spans="1:11" ht="38.25" x14ac:dyDescent="0.2">
      <c r="A7" s="14" t="s">
        <v>8</v>
      </c>
      <c r="B7" s="14" t="s">
        <v>9</v>
      </c>
      <c r="C7" s="14" t="s">
        <v>21</v>
      </c>
      <c r="D7" s="14" t="s">
        <v>22</v>
      </c>
      <c r="E7" s="16" t="s">
        <v>12</v>
      </c>
      <c r="F7" s="14" t="s">
        <v>23</v>
      </c>
      <c r="G7" s="16" t="s">
        <v>24</v>
      </c>
      <c r="H7" s="14" t="s">
        <v>25</v>
      </c>
      <c r="I7" s="12"/>
      <c r="J7" s="13">
        <v>470.56</v>
      </c>
      <c r="K7" s="20">
        <f t="shared" si="0"/>
        <v>470.56</v>
      </c>
    </row>
    <row r="8" spans="1:11" ht="38.25" x14ac:dyDescent="0.2">
      <c r="A8" s="14" t="s">
        <v>8</v>
      </c>
      <c r="B8" s="14" t="s">
        <v>9</v>
      </c>
      <c r="C8" s="14" t="s">
        <v>21</v>
      </c>
      <c r="D8" s="14" t="s">
        <v>22</v>
      </c>
      <c r="E8" s="16" t="s">
        <v>12</v>
      </c>
      <c r="F8" s="14" t="s">
        <v>15</v>
      </c>
      <c r="G8" s="16"/>
      <c r="H8" s="14" t="s">
        <v>26</v>
      </c>
      <c r="I8" s="12"/>
      <c r="J8" s="13">
        <v>49669.41</v>
      </c>
      <c r="K8" s="20">
        <f t="shared" si="0"/>
        <v>49669.41</v>
      </c>
    </row>
    <row r="9" spans="1:11" ht="38.25" x14ac:dyDescent="0.2">
      <c r="A9" s="14" t="s">
        <v>8</v>
      </c>
      <c r="B9" s="14" t="s">
        <v>9</v>
      </c>
      <c r="C9" s="14" t="s">
        <v>21</v>
      </c>
      <c r="D9" s="14" t="s">
        <v>22</v>
      </c>
      <c r="E9" s="18" t="s">
        <v>27</v>
      </c>
      <c r="F9" s="14" t="s">
        <v>28</v>
      </c>
      <c r="G9" s="16"/>
      <c r="H9" s="14" t="s">
        <v>26</v>
      </c>
      <c r="I9" s="12"/>
      <c r="J9" s="13">
        <v>404.98</v>
      </c>
      <c r="K9" s="20">
        <f t="shared" si="0"/>
        <v>404.98</v>
      </c>
    </row>
    <row r="10" spans="1:11" ht="38.25" x14ac:dyDescent="0.2">
      <c r="A10" s="14" t="s">
        <v>8</v>
      </c>
      <c r="B10" s="14" t="s">
        <v>9</v>
      </c>
      <c r="C10" s="14" t="s">
        <v>21</v>
      </c>
      <c r="D10" s="14" t="s">
        <v>22</v>
      </c>
      <c r="E10" s="16" t="s">
        <v>29</v>
      </c>
      <c r="F10" s="14" t="s">
        <v>15</v>
      </c>
      <c r="G10" s="16"/>
      <c r="H10" s="14" t="s">
        <v>30</v>
      </c>
      <c r="I10" s="12"/>
      <c r="J10" s="13">
        <v>33088.160000000003</v>
      </c>
      <c r="K10" s="20">
        <f t="shared" si="0"/>
        <v>33088.160000000003</v>
      </c>
    </row>
    <row r="11" spans="1:11" ht="38.25" x14ac:dyDescent="0.2">
      <c r="A11" s="14" t="s">
        <v>8</v>
      </c>
      <c r="B11" s="14" t="s">
        <v>9</v>
      </c>
      <c r="C11" s="14" t="s">
        <v>31</v>
      </c>
      <c r="D11" s="14" t="s">
        <v>11</v>
      </c>
      <c r="E11" s="16" t="s">
        <v>12</v>
      </c>
      <c r="F11" s="14" t="s">
        <v>17</v>
      </c>
      <c r="G11" s="16" t="s">
        <v>32</v>
      </c>
      <c r="H11" s="14" t="s">
        <v>33</v>
      </c>
      <c r="I11" s="12"/>
      <c r="J11" s="13">
        <v>22731.85</v>
      </c>
      <c r="K11" s="20">
        <f t="shared" si="0"/>
        <v>22731.85</v>
      </c>
    </row>
    <row r="12" spans="1:11" ht="38.25" x14ac:dyDescent="0.2">
      <c r="A12" s="14" t="s">
        <v>8</v>
      </c>
      <c r="B12" s="14" t="s">
        <v>9</v>
      </c>
      <c r="C12" s="14" t="s">
        <v>31</v>
      </c>
      <c r="D12" s="14" t="s">
        <v>11</v>
      </c>
      <c r="E12" s="16" t="s">
        <v>12</v>
      </c>
      <c r="F12" s="14" t="s">
        <v>17</v>
      </c>
      <c r="G12" s="16"/>
      <c r="H12" s="14" t="s">
        <v>34</v>
      </c>
      <c r="I12" s="12"/>
      <c r="J12" s="13">
        <v>11000</v>
      </c>
      <c r="K12" s="20">
        <f t="shared" si="0"/>
        <v>11000</v>
      </c>
    </row>
    <row r="13" spans="1:11" ht="38.25" x14ac:dyDescent="0.2">
      <c r="A13" s="14" t="s">
        <v>8</v>
      </c>
      <c r="B13" s="14" t="s">
        <v>9</v>
      </c>
      <c r="C13" s="14" t="s">
        <v>37</v>
      </c>
      <c r="D13" s="14" t="s">
        <v>11</v>
      </c>
      <c r="E13" s="16" t="s">
        <v>12</v>
      </c>
      <c r="F13" s="14" t="s">
        <v>17</v>
      </c>
      <c r="G13" s="16"/>
      <c r="H13" s="14" t="s">
        <v>38</v>
      </c>
      <c r="I13" s="12"/>
      <c r="J13" s="15">
        <v>98654</v>
      </c>
      <c r="K13" s="20">
        <f t="shared" si="0"/>
        <v>98654</v>
      </c>
    </row>
    <row r="14" spans="1:11" ht="38.25" x14ac:dyDescent="0.2">
      <c r="A14" s="14" t="s">
        <v>8</v>
      </c>
      <c r="B14" s="14" t="s">
        <v>9</v>
      </c>
      <c r="C14" s="14" t="s">
        <v>37</v>
      </c>
      <c r="D14" s="14" t="s">
        <v>11</v>
      </c>
      <c r="E14" s="16" t="s">
        <v>12</v>
      </c>
      <c r="F14" s="14" t="s">
        <v>17</v>
      </c>
      <c r="G14" s="16"/>
      <c r="H14" s="14" t="s">
        <v>39</v>
      </c>
      <c r="I14" s="12"/>
      <c r="J14" s="13">
        <v>6222</v>
      </c>
      <c r="K14" s="20">
        <f t="shared" si="0"/>
        <v>6222</v>
      </c>
    </row>
    <row r="15" spans="1:11" ht="51.75" customHeight="1" x14ac:dyDescent="0.2">
      <c r="A15" s="14" t="s">
        <v>8</v>
      </c>
      <c r="B15" s="14" t="s">
        <v>9</v>
      </c>
      <c r="C15" s="14" t="s">
        <v>37</v>
      </c>
      <c r="D15" s="14" t="s">
        <v>11</v>
      </c>
      <c r="E15" s="18" t="s">
        <v>40</v>
      </c>
      <c r="F15" s="14" t="s">
        <v>28</v>
      </c>
      <c r="G15" s="16"/>
      <c r="H15" s="14" t="s">
        <v>41</v>
      </c>
      <c r="I15" s="12"/>
      <c r="J15" s="13">
        <v>172.01</v>
      </c>
      <c r="K15" s="20">
        <f t="shared" si="0"/>
        <v>172.01</v>
      </c>
    </row>
    <row r="16" spans="1:11" ht="38.25" x14ac:dyDescent="0.2">
      <c r="A16" s="14" t="s">
        <v>8</v>
      </c>
      <c r="B16" s="14" t="s">
        <v>9</v>
      </c>
      <c r="C16" s="14" t="s">
        <v>42</v>
      </c>
      <c r="D16" s="14" t="s">
        <v>11</v>
      </c>
      <c r="E16" s="16" t="s">
        <v>12</v>
      </c>
      <c r="F16" s="14" t="s">
        <v>17</v>
      </c>
      <c r="G16" s="16" t="s">
        <v>43</v>
      </c>
      <c r="H16" s="14" t="s">
        <v>44</v>
      </c>
      <c r="I16" s="12"/>
      <c r="J16" s="13">
        <v>130000</v>
      </c>
      <c r="K16" s="20">
        <f t="shared" si="0"/>
        <v>130000</v>
      </c>
    </row>
    <row r="17" spans="1:11" ht="38.25" x14ac:dyDescent="0.2">
      <c r="A17" s="14" t="s">
        <v>8</v>
      </c>
      <c r="B17" s="14" t="s">
        <v>9</v>
      </c>
      <c r="C17" s="14" t="s">
        <v>42</v>
      </c>
      <c r="D17" s="14" t="s">
        <v>11</v>
      </c>
      <c r="E17" s="16" t="s">
        <v>12</v>
      </c>
      <c r="F17" s="14" t="s">
        <v>17</v>
      </c>
      <c r="G17" s="16"/>
      <c r="H17" s="14" t="s">
        <v>45</v>
      </c>
      <c r="I17" s="12"/>
      <c r="J17" s="13">
        <v>81000</v>
      </c>
      <c r="K17" s="20">
        <f t="shared" si="0"/>
        <v>81000</v>
      </c>
    </row>
    <row r="18" spans="1:11" ht="38.25" x14ac:dyDescent="0.2">
      <c r="A18" s="14" t="s">
        <v>8</v>
      </c>
      <c r="B18" s="14" t="s">
        <v>9</v>
      </c>
      <c r="C18" s="14" t="s">
        <v>42</v>
      </c>
      <c r="D18" s="14" t="s">
        <v>11</v>
      </c>
      <c r="E18" s="16" t="s">
        <v>12</v>
      </c>
      <c r="F18" s="14" t="s">
        <v>17</v>
      </c>
      <c r="G18" s="16"/>
      <c r="H18" s="14" t="s">
        <v>46</v>
      </c>
      <c r="I18" s="12"/>
      <c r="J18" s="13">
        <v>10088.469999999999</v>
      </c>
      <c r="K18" s="20">
        <f t="shared" si="0"/>
        <v>10088.469999999999</v>
      </c>
    </row>
    <row r="19" spans="1:11" ht="38.25" x14ac:dyDescent="0.2">
      <c r="A19" s="14" t="s">
        <v>8</v>
      </c>
      <c r="B19" s="14" t="s">
        <v>9</v>
      </c>
      <c r="C19" s="14" t="s">
        <v>47</v>
      </c>
      <c r="D19" s="14" t="s">
        <v>11</v>
      </c>
      <c r="E19" s="16" t="s">
        <v>29</v>
      </c>
      <c r="F19" s="14" t="s">
        <v>28</v>
      </c>
      <c r="G19" s="16"/>
      <c r="H19" s="14" t="s">
        <v>49</v>
      </c>
      <c r="I19" s="12"/>
      <c r="J19" s="13">
        <v>12722.88</v>
      </c>
      <c r="K19" s="20">
        <f t="shared" si="0"/>
        <v>12722.88</v>
      </c>
    </row>
    <row r="20" spans="1:11" ht="38.25" x14ac:dyDescent="0.2">
      <c r="A20" s="14" t="s">
        <v>8</v>
      </c>
      <c r="B20" s="14" t="s">
        <v>9</v>
      </c>
      <c r="C20" s="14" t="s">
        <v>50</v>
      </c>
      <c r="D20" s="14" t="s">
        <v>11</v>
      </c>
      <c r="E20" s="16" t="s">
        <v>12</v>
      </c>
      <c r="F20" s="14" t="s">
        <v>17</v>
      </c>
      <c r="G20" s="16"/>
      <c r="H20" s="14" t="s">
        <v>51</v>
      </c>
      <c r="I20" s="12"/>
      <c r="J20" s="13">
        <v>3205</v>
      </c>
      <c r="K20" s="20">
        <f t="shared" si="0"/>
        <v>3205</v>
      </c>
    </row>
    <row r="21" spans="1:11" ht="38.25" x14ac:dyDescent="0.2">
      <c r="A21" s="14" t="s">
        <v>8</v>
      </c>
      <c r="B21" s="14" t="s">
        <v>9</v>
      </c>
      <c r="C21" s="14" t="s">
        <v>52</v>
      </c>
      <c r="D21" s="14" t="s">
        <v>11</v>
      </c>
      <c r="E21" s="16" t="s">
        <v>12</v>
      </c>
      <c r="F21" s="14" t="s">
        <v>17</v>
      </c>
      <c r="G21" s="16" t="s">
        <v>53</v>
      </c>
      <c r="H21" s="14" t="s">
        <v>54</v>
      </c>
      <c r="I21" s="12"/>
      <c r="J21" s="13">
        <v>292632.07</v>
      </c>
      <c r="K21" s="20">
        <f t="shared" si="0"/>
        <v>292632.07</v>
      </c>
    </row>
    <row r="22" spans="1:11" ht="51" x14ac:dyDescent="0.2">
      <c r="A22" s="14" t="s">
        <v>8</v>
      </c>
      <c r="B22" s="14" t="s">
        <v>55</v>
      </c>
      <c r="C22" s="14" t="s">
        <v>56</v>
      </c>
      <c r="D22" s="14" t="s">
        <v>57</v>
      </c>
      <c r="E22" s="16" t="s">
        <v>12</v>
      </c>
      <c r="F22" s="14" t="s">
        <v>58</v>
      </c>
      <c r="G22" s="16" t="s">
        <v>48</v>
      </c>
      <c r="H22" s="14" t="s">
        <v>59</v>
      </c>
      <c r="I22" s="12"/>
      <c r="J22" s="13">
        <v>13567.2</v>
      </c>
      <c r="K22" s="20">
        <f t="shared" si="0"/>
        <v>13567.2</v>
      </c>
    </row>
    <row r="23" spans="1:11" ht="51" x14ac:dyDescent="0.2">
      <c r="A23" s="14" t="s">
        <v>8</v>
      </c>
      <c r="B23" s="14" t="s">
        <v>55</v>
      </c>
      <c r="C23" s="14" t="s">
        <v>56</v>
      </c>
      <c r="D23" s="14" t="s">
        <v>57</v>
      </c>
      <c r="E23" s="18" t="s">
        <v>27</v>
      </c>
      <c r="F23" s="14" t="s">
        <v>28</v>
      </c>
      <c r="G23" s="16"/>
      <c r="H23" s="14" t="s">
        <v>62</v>
      </c>
      <c r="I23" s="12"/>
      <c r="J23" s="13">
        <v>320</v>
      </c>
      <c r="K23" s="20">
        <f t="shared" si="0"/>
        <v>320</v>
      </c>
    </row>
    <row r="24" spans="1:11" ht="51" x14ac:dyDescent="0.2">
      <c r="A24" s="14" t="s">
        <v>8</v>
      </c>
      <c r="B24" s="14" t="s">
        <v>55</v>
      </c>
      <c r="C24" s="14" t="s">
        <v>56</v>
      </c>
      <c r="D24" s="14" t="s">
        <v>57</v>
      </c>
      <c r="E24" s="18" t="s">
        <v>29</v>
      </c>
      <c r="F24" s="14" t="s">
        <v>28</v>
      </c>
      <c r="G24" s="16"/>
      <c r="H24" s="14" t="s">
        <v>62</v>
      </c>
      <c r="I24" s="12"/>
      <c r="J24" s="13">
        <v>13568.9</v>
      </c>
      <c r="K24" s="20">
        <f t="shared" si="0"/>
        <v>13568.9</v>
      </c>
    </row>
    <row r="25" spans="1:11" ht="51" x14ac:dyDescent="0.2">
      <c r="A25" s="14" t="s">
        <v>8</v>
      </c>
      <c r="B25" s="14" t="s">
        <v>55</v>
      </c>
      <c r="C25" s="14" t="s">
        <v>56</v>
      </c>
      <c r="D25" s="14" t="s">
        <v>57</v>
      </c>
      <c r="E25" s="16" t="s">
        <v>12</v>
      </c>
      <c r="F25" s="14" t="s">
        <v>63</v>
      </c>
      <c r="G25" s="16"/>
      <c r="H25" s="14" t="s">
        <v>64</v>
      </c>
      <c r="I25" s="12"/>
      <c r="J25" s="13">
        <v>5313.27</v>
      </c>
      <c r="K25" s="20">
        <f t="shared" si="0"/>
        <v>5313.27</v>
      </c>
    </row>
    <row r="26" spans="1:11" ht="51" x14ac:dyDescent="0.2">
      <c r="A26" s="14" t="s">
        <v>8</v>
      </c>
      <c r="B26" s="14" t="s">
        <v>55</v>
      </c>
      <c r="C26" s="14" t="s">
        <v>56</v>
      </c>
      <c r="D26" s="14" t="s">
        <v>11</v>
      </c>
      <c r="E26" s="16" t="s">
        <v>12</v>
      </c>
      <c r="F26" s="14" t="s">
        <v>17</v>
      </c>
      <c r="G26" s="16"/>
      <c r="H26" s="14" t="s">
        <v>65</v>
      </c>
      <c r="I26" s="12"/>
      <c r="J26" s="13">
        <v>26176.95</v>
      </c>
      <c r="K26" s="20">
        <f t="shared" si="0"/>
        <v>26176.95</v>
      </c>
    </row>
    <row r="27" spans="1:11" ht="27.75" customHeight="1" x14ac:dyDescent="0.2">
      <c r="A27" s="14" t="s">
        <v>8</v>
      </c>
      <c r="B27" s="14" t="s">
        <v>55</v>
      </c>
      <c r="C27" s="14" t="s">
        <v>56</v>
      </c>
      <c r="D27" s="14" t="s">
        <v>11</v>
      </c>
      <c r="E27" s="16" t="s">
        <v>12</v>
      </c>
      <c r="F27" s="14" t="s">
        <v>17</v>
      </c>
      <c r="G27" s="16"/>
      <c r="H27" s="14" t="s">
        <v>61</v>
      </c>
      <c r="I27" s="12"/>
      <c r="J27" s="13">
        <v>10669.9</v>
      </c>
      <c r="K27" s="20">
        <f t="shared" si="0"/>
        <v>10669.9</v>
      </c>
    </row>
    <row r="28" spans="1:11" ht="51" x14ac:dyDescent="0.2">
      <c r="A28" s="14" t="s">
        <v>8</v>
      </c>
      <c r="B28" s="14" t="s">
        <v>55</v>
      </c>
      <c r="C28" s="14" t="s">
        <v>56</v>
      </c>
      <c r="D28" s="14" t="s">
        <v>11</v>
      </c>
      <c r="E28" s="16" t="s">
        <v>12</v>
      </c>
      <c r="F28" s="14" t="s">
        <v>17</v>
      </c>
      <c r="G28" s="16"/>
      <c r="H28" s="14" t="s">
        <v>66</v>
      </c>
      <c r="I28" s="12"/>
      <c r="J28" s="13">
        <v>28346.240000000002</v>
      </c>
      <c r="K28" s="20">
        <f t="shared" si="0"/>
        <v>28346.240000000002</v>
      </c>
    </row>
    <row r="29" spans="1:11" ht="51" x14ac:dyDescent="0.2">
      <c r="A29" s="14" t="s">
        <v>8</v>
      </c>
      <c r="B29" s="14" t="s">
        <v>55</v>
      </c>
      <c r="C29" s="14" t="s">
        <v>56</v>
      </c>
      <c r="D29" s="14" t="s">
        <v>67</v>
      </c>
      <c r="E29" s="18" t="s">
        <v>27</v>
      </c>
      <c r="F29" s="14" t="s">
        <v>28</v>
      </c>
      <c r="G29" s="16"/>
      <c r="H29" s="14"/>
      <c r="I29" s="12"/>
      <c r="J29" s="13">
        <v>42591.26</v>
      </c>
      <c r="K29" s="20">
        <f t="shared" si="0"/>
        <v>42591.26</v>
      </c>
    </row>
    <row r="30" spans="1:11" ht="51" x14ac:dyDescent="0.2">
      <c r="A30" s="14" t="s">
        <v>8</v>
      </c>
      <c r="B30" s="14" t="s">
        <v>55</v>
      </c>
      <c r="C30" s="14" t="s">
        <v>56</v>
      </c>
      <c r="D30" s="14" t="s">
        <v>67</v>
      </c>
      <c r="E30" s="18" t="s">
        <v>40</v>
      </c>
      <c r="F30" s="14" t="s">
        <v>28</v>
      </c>
      <c r="G30" s="16"/>
      <c r="H30" s="14" t="s">
        <v>68</v>
      </c>
      <c r="I30" s="12"/>
      <c r="J30" s="13">
        <v>2780.11</v>
      </c>
      <c r="K30" s="20">
        <f t="shared" si="0"/>
        <v>2780.11</v>
      </c>
    </row>
    <row r="31" spans="1:11" ht="51" x14ac:dyDescent="0.2">
      <c r="A31" s="14" t="s">
        <v>8</v>
      </c>
      <c r="B31" s="14" t="s">
        <v>55</v>
      </c>
      <c r="C31" s="14" t="s">
        <v>56</v>
      </c>
      <c r="D31" s="14" t="s">
        <v>67</v>
      </c>
      <c r="E31" s="18" t="s">
        <v>29</v>
      </c>
      <c r="F31" s="14" t="s">
        <v>28</v>
      </c>
      <c r="G31" s="16"/>
      <c r="H31" s="14"/>
      <c r="I31" s="12"/>
      <c r="J31" s="13">
        <v>69876.28</v>
      </c>
      <c r="K31" s="20">
        <f t="shared" si="0"/>
        <v>69876.28</v>
      </c>
    </row>
    <row r="32" spans="1:11" ht="51" x14ac:dyDescent="0.2">
      <c r="A32" s="14" t="s">
        <v>8</v>
      </c>
      <c r="B32" s="14" t="s">
        <v>55</v>
      </c>
      <c r="C32" s="14" t="s">
        <v>56</v>
      </c>
      <c r="D32" s="14" t="s">
        <v>67</v>
      </c>
      <c r="E32" s="16" t="s">
        <v>12</v>
      </c>
      <c r="F32" s="14" t="s">
        <v>63</v>
      </c>
      <c r="G32" s="16"/>
      <c r="H32" s="14" t="s">
        <v>69</v>
      </c>
      <c r="I32" s="12"/>
      <c r="J32" s="13">
        <v>10692.56</v>
      </c>
      <c r="K32" s="20">
        <f t="shared" si="0"/>
        <v>10692.56</v>
      </c>
    </row>
    <row r="33" spans="1:11" ht="51" x14ac:dyDescent="0.2">
      <c r="A33" s="14" t="s">
        <v>8</v>
      </c>
      <c r="B33" s="14" t="s">
        <v>55</v>
      </c>
      <c r="C33" s="14" t="s">
        <v>56</v>
      </c>
      <c r="D33" s="14" t="s">
        <v>70</v>
      </c>
      <c r="E33" s="18" t="s">
        <v>27</v>
      </c>
      <c r="F33" s="14" t="s">
        <v>28</v>
      </c>
      <c r="G33" s="16"/>
      <c r="H33" s="14" t="s">
        <v>71</v>
      </c>
      <c r="I33" s="12"/>
      <c r="J33" s="13">
        <v>131176.49</v>
      </c>
      <c r="K33" s="20">
        <f t="shared" si="0"/>
        <v>131176.49</v>
      </c>
    </row>
    <row r="34" spans="1:11" ht="51" x14ac:dyDescent="0.2">
      <c r="A34" s="14" t="s">
        <v>8</v>
      </c>
      <c r="B34" s="14" t="s">
        <v>55</v>
      </c>
      <c r="C34" s="14" t="s">
        <v>56</v>
      </c>
      <c r="D34" s="14" t="s">
        <v>70</v>
      </c>
      <c r="E34" s="18" t="s">
        <v>29</v>
      </c>
      <c r="F34" s="14" t="s">
        <v>28</v>
      </c>
      <c r="G34" s="16"/>
      <c r="H34" s="14" t="s">
        <v>71</v>
      </c>
      <c r="I34" s="12"/>
      <c r="J34" s="13">
        <v>64281.67</v>
      </c>
      <c r="K34" s="20">
        <f t="shared" si="0"/>
        <v>64281.67</v>
      </c>
    </row>
    <row r="35" spans="1:11" ht="51" x14ac:dyDescent="0.2">
      <c r="A35" s="14" t="s">
        <v>8</v>
      </c>
      <c r="B35" s="14" t="s">
        <v>55</v>
      </c>
      <c r="C35" s="14" t="s">
        <v>56</v>
      </c>
      <c r="D35" s="14" t="s">
        <v>70</v>
      </c>
      <c r="E35" s="16" t="s">
        <v>12</v>
      </c>
      <c r="F35" s="14" t="s">
        <v>63</v>
      </c>
      <c r="G35" s="16"/>
      <c r="H35" s="14" t="s">
        <v>72</v>
      </c>
      <c r="I35" s="12"/>
      <c r="J35" s="13">
        <v>46753.13</v>
      </c>
      <c r="K35" s="20">
        <f t="shared" si="0"/>
        <v>46753.13</v>
      </c>
    </row>
    <row r="36" spans="1:11" ht="51" x14ac:dyDescent="0.2">
      <c r="A36" s="14" t="s">
        <v>8</v>
      </c>
      <c r="B36" s="14" t="s">
        <v>55</v>
      </c>
      <c r="C36" s="14" t="s">
        <v>56</v>
      </c>
      <c r="D36" s="14" t="s">
        <v>73</v>
      </c>
      <c r="E36" s="18" t="s">
        <v>27</v>
      </c>
      <c r="F36" s="14" t="s">
        <v>28</v>
      </c>
      <c r="G36" s="16"/>
      <c r="H36" s="14" t="s">
        <v>74</v>
      </c>
      <c r="I36" s="12"/>
      <c r="J36" s="13">
        <v>2490.15</v>
      </c>
      <c r="K36" s="20">
        <f t="shared" si="0"/>
        <v>2490.15</v>
      </c>
    </row>
    <row r="37" spans="1:11" ht="51" x14ac:dyDescent="0.2">
      <c r="A37" s="14" t="s">
        <v>8</v>
      </c>
      <c r="B37" s="14" t="s">
        <v>55</v>
      </c>
      <c r="C37" s="14" t="s">
        <v>56</v>
      </c>
      <c r="D37" s="14" t="s">
        <v>73</v>
      </c>
      <c r="E37" s="18" t="s">
        <v>29</v>
      </c>
      <c r="F37" s="14" t="s">
        <v>28</v>
      </c>
      <c r="G37" s="16"/>
      <c r="H37" s="14" t="s">
        <v>74</v>
      </c>
      <c r="I37" s="12"/>
      <c r="J37" s="13">
        <v>3195.2</v>
      </c>
      <c r="K37" s="20">
        <f t="shared" si="0"/>
        <v>3195.2</v>
      </c>
    </row>
    <row r="38" spans="1:11" ht="51" x14ac:dyDescent="0.2">
      <c r="A38" s="14" t="s">
        <v>8</v>
      </c>
      <c r="B38" s="14" t="s">
        <v>55</v>
      </c>
      <c r="C38" s="14" t="s">
        <v>56</v>
      </c>
      <c r="D38" s="14" t="s">
        <v>73</v>
      </c>
      <c r="E38" s="16" t="s">
        <v>12</v>
      </c>
      <c r="F38" s="14" t="s">
        <v>63</v>
      </c>
      <c r="G38" s="16"/>
      <c r="H38" s="14" t="s">
        <v>75</v>
      </c>
      <c r="I38" s="12"/>
      <c r="J38" s="13">
        <v>1464.08</v>
      </c>
      <c r="K38" s="20">
        <f t="shared" si="0"/>
        <v>1464.08</v>
      </c>
    </row>
    <row r="39" spans="1:11" ht="51" x14ac:dyDescent="0.2">
      <c r="A39" s="14" t="s">
        <v>8</v>
      </c>
      <c r="B39" s="14" t="s">
        <v>55</v>
      </c>
      <c r="C39" s="14" t="s">
        <v>56</v>
      </c>
      <c r="D39" s="14" t="s">
        <v>76</v>
      </c>
      <c r="E39" s="18" t="s">
        <v>27</v>
      </c>
      <c r="F39" s="14" t="s">
        <v>28</v>
      </c>
      <c r="G39" s="16"/>
      <c r="H39" s="14"/>
      <c r="I39" s="12"/>
      <c r="J39" s="13">
        <v>128159.38</v>
      </c>
      <c r="K39" s="20">
        <f t="shared" si="0"/>
        <v>128159.38</v>
      </c>
    </row>
    <row r="40" spans="1:11" ht="51" x14ac:dyDescent="0.2">
      <c r="A40" s="14" t="s">
        <v>8</v>
      </c>
      <c r="B40" s="14" t="s">
        <v>55</v>
      </c>
      <c r="C40" s="14" t="s">
        <v>56</v>
      </c>
      <c r="D40" s="14" t="s">
        <v>76</v>
      </c>
      <c r="E40" s="18" t="s">
        <v>29</v>
      </c>
      <c r="F40" s="14" t="s">
        <v>28</v>
      </c>
      <c r="G40" s="16"/>
      <c r="H40" s="14"/>
      <c r="I40" s="12"/>
      <c r="J40" s="13">
        <v>99594.4</v>
      </c>
      <c r="K40" s="20">
        <f t="shared" si="0"/>
        <v>99594.4</v>
      </c>
    </row>
    <row r="41" spans="1:11" ht="51" x14ac:dyDescent="0.2">
      <c r="A41" s="14" t="s">
        <v>8</v>
      </c>
      <c r="B41" s="14" t="s">
        <v>55</v>
      </c>
      <c r="C41" s="14" t="s">
        <v>56</v>
      </c>
      <c r="D41" s="14" t="s">
        <v>76</v>
      </c>
      <c r="E41" s="16" t="s">
        <v>12</v>
      </c>
      <c r="F41" s="14" t="s">
        <v>63</v>
      </c>
      <c r="G41" s="16"/>
      <c r="H41" s="14" t="s">
        <v>77</v>
      </c>
      <c r="I41" s="12"/>
      <c r="J41" s="13">
        <v>20616.78</v>
      </c>
      <c r="K41" s="20">
        <f t="shared" si="0"/>
        <v>20616.78</v>
      </c>
    </row>
    <row r="42" spans="1:11" ht="51" x14ac:dyDescent="0.2">
      <c r="A42" s="14" t="s">
        <v>8</v>
      </c>
      <c r="B42" s="14" t="s">
        <v>55</v>
      </c>
      <c r="C42" s="14" t="s">
        <v>56</v>
      </c>
      <c r="D42" s="14" t="s">
        <v>11</v>
      </c>
      <c r="E42" s="16" t="s">
        <v>12</v>
      </c>
      <c r="F42" s="14" t="s">
        <v>17</v>
      </c>
      <c r="G42" s="16"/>
      <c r="H42" s="14" t="s">
        <v>60</v>
      </c>
      <c r="I42" s="12"/>
      <c r="J42" s="13">
        <v>41360.1</v>
      </c>
      <c r="K42" s="20">
        <f t="shared" si="0"/>
        <v>41360.1</v>
      </c>
    </row>
    <row r="43" spans="1:11" ht="51" x14ac:dyDescent="0.2">
      <c r="A43" s="14" t="s">
        <v>8</v>
      </c>
      <c r="B43" s="14" t="s">
        <v>55</v>
      </c>
      <c r="C43" s="14" t="s">
        <v>56</v>
      </c>
      <c r="D43" s="14" t="s">
        <v>11</v>
      </c>
      <c r="E43" s="16" t="s">
        <v>12</v>
      </c>
      <c r="F43" s="14" t="s">
        <v>17</v>
      </c>
      <c r="G43" s="16"/>
      <c r="H43" s="14" t="s">
        <v>78</v>
      </c>
      <c r="I43" s="12"/>
      <c r="J43" s="13">
        <v>20000</v>
      </c>
      <c r="K43" s="20">
        <f t="shared" si="0"/>
        <v>20000</v>
      </c>
    </row>
    <row r="44" spans="1:11" ht="51" x14ac:dyDescent="0.2">
      <c r="A44" s="14" t="s">
        <v>8</v>
      </c>
      <c r="B44" s="14" t="s">
        <v>55</v>
      </c>
      <c r="C44" s="14" t="s">
        <v>56</v>
      </c>
      <c r="D44" s="14" t="s">
        <v>11</v>
      </c>
      <c r="E44" s="16" t="s">
        <v>12</v>
      </c>
      <c r="F44" s="14" t="s">
        <v>17</v>
      </c>
      <c r="G44" s="16"/>
      <c r="H44" s="14" t="s">
        <v>79</v>
      </c>
      <c r="I44" s="12"/>
      <c r="J44" s="13">
        <v>1514.97</v>
      </c>
      <c r="K44" s="20">
        <f t="shared" si="0"/>
        <v>1514.97</v>
      </c>
    </row>
    <row r="45" spans="1:11" ht="51" x14ac:dyDescent="0.2">
      <c r="A45" s="14" t="s">
        <v>8</v>
      </c>
      <c r="B45" s="14" t="s">
        <v>55</v>
      </c>
      <c r="C45" s="14" t="s">
        <v>56</v>
      </c>
      <c r="D45" s="14" t="s">
        <v>11</v>
      </c>
      <c r="E45" s="16" t="s">
        <v>12</v>
      </c>
      <c r="F45" s="14" t="s">
        <v>17</v>
      </c>
      <c r="G45" s="16" t="s">
        <v>35</v>
      </c>
      <c r="H45" s="14" t="s">
        <v>36</v>
      </c>
      <c r="I45" s="12"/>
      <c r="J45" s="13">
        <v>6302</v>
      </c>
      <c r="K45" s="20">
        <f t="shared" si="0"/>
        <v>6302</v>
      </c>
    </row>
    <row r="46" spans="1:11" ht="51" x14ac:dyDescent="0.2">
      <c r="A46" s="14" t="s">
        <v>8</v>
      </c>
      <c r="B46" s="14" t="s">
        <v>55</v>
      </c>
      <c r="C46" s="14" t="s">
        <v>56</v>
      </c>
      <c r="D46" s="19" t="s">
        <v>80</v>
      </c>
      <c r="E46" s="16" t="s">
        <v>12</v>
      </c>
      <c r="F46" s="14" t="s">
        <v>15</v>
      </c>
      <c r="G46" s="16"/>
      <c r="H46" s="14" t="s">
        <v>81</v>
      </c>
      <c r="I46" s="12"/>
      <c r="J46" s="13">
        <v>164660.78</v>
      </c>
      <c r="K46" s="20">
        <f t="shared" si="0"/>
        <v>164660.78</v>
      </c>
    </row>
    <row r="47" spans="1:11" ht="51" x14ac:dyDescent="0.2">
      <c r="A47" s="14" t="s">
        <v>8</v>
      </c>
      <c r="B47" s="14" t="s">
        <v>55</v>
      </c>
      <c r="C47" s="14" t="s">
        <v>56</v>
      </c>
      <c r="D47" s="14" t="s">
        <v>87</v>
      </c>
      <c r="E47" s="16" t="s">
        <v>12</v>
      </c>
      <c r="F47" s="14" t="s">
        <v>15</v>
      </c>
      <c r="G47" s="16"/>
      <c r="H47" s="14" t="s">
        <v>88</v>
      </c>
      <c r="I47" s="12"/>
      <c r="J47" s="13">
        <v>74678</v>
      </c>
      <c r="K47" s="20">
        <f t="shared" si="0"/>
        <v>74678</v>
      </c>
    </row>
    <row r="48" spans="1:11" ht="51" x14ac:dyDescent="0.2">
      <c r="A48" s="14" t="s">
        <v>8</v>
      </c>
      <c r="B48" s="14" t="s">
        <v>55</v>
      </c>
      <c r="C48" s="14" t="s">
        <v>56</v>
      </c>
      <c r="D48" s="14" t="s">
        <v>87</v>
      </c>
      <c r="E48" s="16" t="s">
        <v>40</v>
      </c>
      <c r="F48" s="14" t="s">
        <v>28</v>
      </c>
      <c r="G48" s="16"/>
      <c r="H48" s="14" t="s">
        <v>89</v>
      </c>
      <c r="I48" s="12"/>
      <c r="J48" s="13">
        <v>2537.2800000000002</v>
      </c>
      <c r="K48" s="20">
        <f t="shared" si="0"/>
        <v>2537.2800000000002</v>
      </c>
    </row>
    <row r="49" spans="1:11" ht="51" x14ac:dyDescent="0.2">
      <c r="A49" s="14" t="s">
        <v>8</v>
      </c>
      <c r="B49" s="14" t="s">
        <v>55</v>
      </c>
      <c r="C49" s="14" t="s">
        <v>56</v>
      </c>
      <c r="D49" s="14" t="s">
        <v>87</v>
      </c>
      <c r="E49" s="16" t="s">
        <v>40</v>
      </c>
      <c r="F49" s="14" t="s">
        <v>28</v>
      </c>
      <c r="G49" s="16"/>
      <c r="H49" s="14" t="s">
        <v>90</v>
      </c>
      <c r="I49" s="12"/>
      <c r="J49" s="13">
        <v>9568.65</v>
      </c>
      <c r="K49" s="20">
        <f t="shared" si="0"/>
        <v>9568.65</v>
      </c>
    </row>
    <row r="50" spans="1:11" ht="51" x14ac:dyDescent="0.2">
      <c r="A50" s="14" t="s">
        <v>8</v>
      </c>
      <c r="B50" s="14" t="s">
        <v>55</v>
      </c>
      <c r="C50" s="14" t="s">
        <v>56</v>
      </c>
      <c r="D50" s="14" t="s">
        <v>91</v>
      </c>
      <c r="E50" s="18" t="s">
        <v>27</v>
      </c>
      <c r="F50" s="14" t="s">
        <v>28</v>
      </c>
      <c r="G50" s="16"/>
      <c r="H50" s="14" t="s">
        <v>88</v>
      </c>
      <c r="I50" s="12"/>
      <c r="J50" s="13">
        <v>42805977.170000002</v>
      </c>
      <c r="K50" s="20">
        <f t="shared" si="0"/>
        <v>42805977.170000002</v>
      </c>
    </row>
    <row r="51" spans="1:11" ht="51" x14ac:dyDescent="0.2">
      <c r="A51" s="14" t="s">
        <v>8</v>
      </c>
      <c r="B51" s="14" t="s">
        <v>55</v>
      </c>
      <c r="C51" s="14" t="s">
        <v>56</v>
      </c>
      <c r="D51" s="14" t="s">
        <v>91</v>
      </c>
      <c r="E51" s="16" t="s">
        <v>29</v>
      </c>
      <c r="F51" s="14" t="s">
        <v>15</v>
      </c>
      <c r="G51" s="16"/>
      <c r="H51" s="14" t="s">
        <v>92</v>
      </c>
      <c r="I51" s="12"/>
      <c r="J51" s="13">
        <v>149103.76999999999</v>
      </c>
      <c r="K51" s="20">
        <f t="shared" si="0"/>
        <v>149103.76999999999</v>
      </c>
    </row>
    <row r="52" spans="1:11" ht="51" x14ac:dyDescent="0.2">
      <c r="A52" s="14" t="s">
        <v>8</v>
      </c>
      <c r="B52" s="14" t="s">
        <v>55</v>
      </c>
      <c r="C52" s="14" t="s">
        <v>93</v>
      </c>
      <c r="D52" s="14" t="s">
        <v>11</v>
      </c>
      <c r="E52" s="16" t="s">
        <v>40</v>
      </c>
      <c r="F52" s="14" t="s">
        <v>28</v>
      </c>
      <c r="G52" s="16"/>
      <c r="H52" s="14" t="s">
        <v>94</v>
      </c>
      <c r="I52" s="12"/>
      <c r="J52" s="13">
        <v>12510.4</v>
      </c>
      <c r="K52" s="20">
        <f t="shared" si="0"/>
        <v>12510.4</v>
      </c>
    </row>
    <row r="53" spans="1:11" ht="51" x14ac:dyDescent="0.2">
      <c r="A53" s="14" t="s">
        <v>8</v>
      </c>
      <c r="B53" s="14" t="s">
        <v>55</v>
      </c>
      <c r="C53" s="14" t="s">
        <v>93</v>
      </c>
      <c r="D53" s="19" t="s">
        <v>80</v>
      </c>
      <c r="E53" s="16" t="s">
        <v>12</v>
      </c>
      <c r="F53" s="14" t="s">
        <v>15</v>
      </c>
      <c r="G53" s="16"/>
      <c r="H53" s="14" t="s">
        <v>81</v>
      </c>
      <c r="I53" s="12"/>
      <c r="J53" s="13">
        <v>239634.41</v>
      </c>
      <c r="K53" s="20">
        <f t="shared" si="0"/>
        <v>239634.41</v>
      </c>
    </row>
    <row r="54" spans="1:11" ht="51" x14ac:dyDescent="0.2">
      <c r="A54" s="14" t="s">
        <v>8</v>
      </c>
      <c r="B54" s="14" t="s">
        <v>55</v>
      </c>
      <c r="C54" s="14" t="s">
        <v>93</v>
      </c>
      <c r="D54" s="19" t="s">
        <v>80</v>
      </c>
      <c r="E54" s="16" t="s">
        <v>12</v>
      </c>
      <c r="F54" s="14" t="s">
        <v>17</v>
      </c>
      <c r="G54" s="16" t="s">
        <v>35</v>
      </c>
      <c r="H54" s="14" t="s">
        <v>36</v>
      </c>
      <c r="I54" s="12"/>
      <c r="J54" s="13">
        <v>33000</v>
      </c>
      <c r="K54" s="20">
        <f t="shared" si="0"/>
        <v>33000</v>
      </c>
    </row>
    <row r="55" spans="1:11" ht="51" x14ac:dyDescent="0.2">
      <c r="A55" s="14" t="s">
        <v>8</v>
      </c>
      <c r="B55" s="14" t="s">
        <v>55</v>
      </c>
      <c r="C55" s="14" t="s">
        <v>93</v>
      </c>
      <c r="D55" s="19" t="s">
        <v>80</v>
      </c>
      <c r="E55" s="16" t="s">
        <v>12</v>
      </c>
      <c r="F55" s="14" t="s">
        <v>17</v>
      </c>
      <c r="G55" s="16" t="s">
        <v>82</v>
      </c>
      <c r="H55" s="14" t="s">
        <v>83</v>
      </c>
      <c r="I55" s="12"/>
      <c r="J55" s="13">
        <v>2066605.73</v>
      </c>
      <c r="K55" s="20">
        <f t="shared" si="0"/>
        <v>2066605.73</v>
      </c>
    </row>
    <row r="56" spans="1:11" ht="51" x14ac:dyDescent="0.2">
      <c r="A56" s="14" t="s">
        <v>8</v>
      </c>
      <c r="B56" s="14" t="s">
        <v>55</v>
      </c>
      <c r="C56" s="14" t="s">
        <v>93</v>
      </c>
      <c r="D56" s="19" t="s">
        <v>80</v>
      </c>
      <c r="E56" s="16" t="s">
        <v>12</v>
      </c>
      <c r="F56" s="14" t="s">
        <v>17</v>
      </c>
      <c r="G56" s="16" t="s">
        <v>95</v>
      </c>
      <c r="H56" s="14" t="s">
        <v>96</v>
      </c>
      <c r="I56" s="12"/>
      <c r="J56" s="13">
        <v>732076</v>
      </c>
      <c r="K56" s="20">
        <f t="shared" si="0"/>
        <v>732076</v>
      </c>
    </row>
    <row r="57" spans="1:11" ht="51" x14ac:dyDescent="0.2">
      <c r="A57" s="14" t="s">
        <v>8</v>
      </c>
      <c r="B57" s="14" t="s">
        <v>55</v>
      </c>
      <c r="C57" s="14" t="s">
        <v>93</v>
      </c>
      <c r="D57" s="19" t="s">
        <v>80</v>
      </c>
      <c r="E57" s="16" t="s">
        <v>40</v>
      </c>
      <c r="F57" s="14" t="s">
        <v>28</v>
      </c>
      <c r="G57" s="16"/>
      <c r="H57" s="14" t="s">
        <v>97</v>
      </c>
      <c r="I57" s="12"/>
      <c r="J57" s="13">
        <v>49258.87</v>
      </c>
      <c r="K57" s="20">
        <f t="shared" si="0"/>
        <v>49258.87</v>
      </c>
    </row>
    <row r="58" spans="1:11" ht="51" x14ac:dyDescent="0.2">
      <c r="A58" s="14" t="s">
        <v>8</v>
      </c>
      <c r="B58" s="14" t="s">
        <v>55</v>
      </c>
      <c r="C58" s="14" t="s">
        <v>56</v>
      </c>
      <c r="D58" s="19" t="s">
        <v>80</v>
      </c>
      <c r="E58" s="16" t="s">
        <v>40</v>
      </c>
      <c r="F58" s="14" t="s">
        <v>28</v>
      </c>
      <c r="G58" s="16"/>
      <c r="H58" s="14" t="s">
        <v>98</v>
      </c>
      <c r="I58" s="12"/>
      <c r="J58" s="13">
        <v>8824</v>
      </c>
      <c r="K58" s="20">
        <f t="shared" si="0"/>
        <v>8824</v>
      </c>
    </row>
    <row r="59" spans="1:11" ht="51" x14ac:dyDescent="0.2">
      <c r="A59" s="14" t="s">
        <v>8</v>
      </c>
      <c r="B59" s="14" t="s">
        <v>55</v>
      </c>
      <c r="C59" s="14" t="s">
        <v>93</v>
      </c>
      <c r="D59" s="19" t="s">
        <v>80</v>
      </c>
      <c r="E59" s="18" t="s">
        <v>27</v>
      </c>
      <c r="F59" s="14" t="s">
        <v>28</v>
      </c>
      <c r="G59" s="16"/>
      <c r="H59" s="14" t="s">
        <v>99</v>
      </c>
      <c r="I59" s="12"/>
      <c r="J59" s="13">
        <v>52473.63</v>
      </c>
      <c r="K59" s="20">
        <f t="shared" si="0"/>
        <v>52473.63</v>
      </c>
    </row>
    <row r="60" spans="1:11" ht="51" x14ac:dyDescent="0.2">
      <c r="A60" s="14" t="s">
        <v>8</v>
      </c>
      <c r="B60" s="14" t="s">
        <v>55</v>
      </c>
      <c r="C60" s="14" t="s">
        <v>93</v>
      </c>
      <c r="D60" s="19" t="s">
        <v>80</v>
      </c>
      <c r="E60" s="16" t="s">
        <v>29</v>
      </c>
      <c r="F60" s="14" t="s">
        <v>15</v>
      </c>
      <c r="G60" s="16"/>
      <c r="H60" s="14" t="s">
        <v>100</v>
      </c>
      <c r="I60" s="12"/>
      <c r="J60" s="13">
        <v>65742.81</v>
      </c>
      <c r="K60" s="20">
        <f t="shared" si="0"/>
        <v>65742.81</v>
      </c>
    </row>
    <row r="61" spans="1:11" ht="51" x14ac:dyDescent="0.2">
      <c r="A61" s="14" t="s">
        <v>8</v>
      </c>
      <c r="B61" s="14" t="s">
        <v>55</v>
      </c>
      <c r="C61" s="14" t="s">
        <v>101</v>
      </c>
      <c r="D61" s="14" t="s">
        <v>11</v>
      </c>
      <c r="E61" s="16" t="s">
        <v>12</v>
      </c>
      <c r="F61" s="14" t="s">
        <v>17</v>
      </c>
      <c r="G61" s="16" t="s">
        <v>102</v>
      </c>
      <c r="H61" s="14" t="s">
        <v>103</v>
      </c>
      <c r="I61" s="12"/>
      <c r="J61" s="13">
        <v>32000</v>
      </c>
      <c r="K61" s="20">
        <f t="shared" si="0"/>
        <v>32000</v>
      </c>
    </row>
    <row r="62" spans="1:11" ht="51" x14ac:dyDescent="0.2">
      <c r="A62" s="14" t="s">
        <v>8</v>
      </c>
      <c r="B62" s="14" t="s">
        <v>55</v>
      </c>
      <c r="C62" s="14" t="s">
        <v>101</v>
      </c>
      <c r="D62" s="14" t="s">
        <v>11</v>
      </c>
      <c r="E62" s="16" t="s">
        <v>12</v>
      </c>
      <c r="F62" s="14" t="s">
        <v>17</v>
      </c>
      <c r="G62" s="16" t="s">
        <v>104</v>
      </c>
      <c r="H62" s="14" t="s">
        <v>105</v>
      </c>
      <c r="I62" s="12"/>
      <c r="J62" s="13">
        <v>13461.78</v>
      </c>
      <c r="K62" s="20">
        <f t="shared" si="0"/>
        <v>13461.78</v>
      </c>
    </row>
    <row r="63" spans="1:11" ht="51" x14ac:dyDescent="0.2">
      <c r="A63" s="14" t="s">
        <v>8</v>
      </c>
      <c r="B63" s="14" t="s">
        <v>55</v>
      </c>
      <c r="C63" s="14" t="s">
        <v>101</v>
      </c>
      <c r="D63" s="14" t="s">
        <v>11</v>
      </c>
      <c r="E63" s="16" t="s">
        <v>12</v>
      </c>
      <c r="F63" s="14" t="s">
        <v>17</v>
      </c>
      <c r="G63" s="16"/>
      <c r="H63" s="14" t="s">
        <v>106</v>
      </c>
      <c r="I63" s="12"/>
      <c r="J63" s="13">
        <v>7000</v>
      </c>
      <c r="K63" s="20">
        <f t="shared" si="0"/>
        <v>7000</v>
      </c>
    </row>
    <row r="64" spans="1:11" ht="51" x14ac:dyDescent="0.2">
      <c r="A64" s="14" t="s">
        <v>8</v>
      </c>
      <c r="B64" s="14" t="s">
        <v>55</v>
      </c>
      <c r="C64" s="14" t="s">
        <v>101</v>
      </c>
      <c r="D64" s="14" t="s">
        <v>11</v>
      </c>
      <c r="E64" s="16" t="s">
        <v>12</v>
      </c>
      <c r="F64" s="14" t="s">
        <v>17</v>
      </c>
      <c r="G64" s="16" t="s">
        <v>107</v>
      </c>
      <c r="H64" s="14" t="s">
        <v>108</v>
      </c>
      <c r="I64" s="12"/>
      <c r="J64" s="13">
        <v>30000</v>
      </c>
      <c r="K64" s="20">
        <f t="shared" si="0"/>
        <v>30000</v>
      </c>
    </row>
    <row r="65" spans="1:11" ht="51" x14ac:dyDescent="0.2">
      <c r="A65" s="14" t="s">
        <v>8</v>
      </c>
      <c r="B65" s="14" t="s">
        <v>55</v>
      </c>
      <c r="C65" s="14" t="s">
        <v>101</v>
      </c>
      <c r="D65" s="14" t="s">
        <v>11</v>
      </c>
      <c r="E65" s="16" t="s">
        <v>12</v>
      </c>
      <c r="F65" s="14" t="s">
        <v>17</v>
      </c>
      <c r="G65" s="16"/>
      <c r="H65" s="14" t="s">
        <v>109</v>
      </c>
      <c r="I65" s="12"/>
      <c r="J65" s="13">
        <v>35655</v>
      </c>
      <c r="K65" s="20">
        <f t="shared" si="0"/>
        <v>35655</v>
      </c>
    </row>
    <row r="66" spans="1:11" ht="51" x14ac:dyDescent="0.2">
      <c r="A66" s="14" t="s">
        <v>8</v>
      </c>
      <c r="B66" s="14" t="s">
        <v>55</v>
      </c>
      <c r="C66" s="14" t="s">
        <v>101</v>
      </c>
      <c r="D66" s="14" t="s">
        <v>110</v>
      </c>
      <c r="E66" s="16" t="s">
        <v>12</v>
      </c>
      <c r="F66" s="14" t="s">
        <v>15</v>
      </c>
      <c r="G66" s="16"/>
      <c r="H66" s="14" t="s">
        <v>111</v>
      </c>
      <c r="I66" s="12"/>
      <c r="J66" s="13">
        <v>343.96</v>
      </c>
      <c r="K66" s="20">
        <f t="shared" si="0"/>
        <v>343.96</v>
      </c>
    </row>
    <row r="67" spans="1:11" ht="51" x14ac:dyDescent="0.2">
      <c r="A67" s="14" t="s">
        <v>8</v>
      </c>
      <c r="B67" s="14" t="s">
        <v>55</v>
      </c>
      <c r="C67" s="14" t="s">
        <v>101</v>
      </c>
      <c r="D67" s="14" t="s">
        <v>110</v>
      </c>
      <c r="E67" s="18" t="s">
        <v>29</v>
      </c>
      <c r="F67" s="14" t="s">
        <v>28</v>
      </c>
      <c r="G67" s="16"/>
      <c r="H67" s="14" t="s">
        <v>111</v>
      </c>
      <c r="I67" s="12"/>
      <c r="J67" s="13">
        <v>59.51</v>
      </c>
      <c r="K67" s="20">
        <f t="shared" ref="K67:K128" si="1">SUM(I67:J67)</f>
        <v>59.51</v>
      </c>
    </row>
    <row r="68" spans="1:11" ht="51" x14ac:dyDescent="0.2">
      <c r="A68" s="14" t="s">
        <v>8</v>
      </c>
      <c r="B68" s="14" t="s">
        <v>55</v>
      </c>
      <c r="C68" s="14" t="s">
        <v>112</v>
      </c>
      <c r="D68" s="14" t="s">
        <v>113</v>
      </c>
      <c r="E68" s="16" t="s">
        <v>12</v>
      </c>
      <c r="F68" s="14" t="s">
        <v>15</v>
      </c>
      <c r="G68" s="16"/>
      <c r="H68" s="14" t="s">
        <v>114</v>
      </c>
      <c r="I68" s="12"/>
      <c r="J68" s="15">
        <v>8340.179999999993</v>
      </c>
      <c r="K68" s="20">
        <f t="shared" si="1"/>
        <v>8340.179999999993</v>
      </c>
    </row>
    <row r="69" spans="1:11" ht="51" x14ac:dyDescent="0.2">
      <c r="A69" s="14" t="s">
        <v>8</v>
      </c>
      <c r="B69" s="14" t="s">
        <v>55</v>
      </c>
      <c r="C69" s="14" t="s">
        <v>112</v>
      </c>
      <c r="D69" s="14" t="s">
        <v>113</v>
      </c>
      <c r="E69" s="16" t="s">
        <v>12</v>
      </c>
      <c r="F69" s="14" t="s">
        <v>17</v>
      </c>
      <c r="G69" s="16"/>
      <c r="H69" s="14" t="s">
        <v>115</v>
      </c>
      <c r="I69" s="12"/>
      <c r="J69" s="13">
        <v>7813</v>
      </c>
      <c r="K69" s="20">
        <f t="shared" si="1"/>
        <v>7813</v>
      </c>
    </row>
    <row r="70" spans="1:11" ht="51" x14ac:dyDescent="0.2">
      <c r="A70" s="14" t="s">
        <v>8</v>
      </c>
      <c r="B70" s="14" t="s">
        <v>55</v>
      </c>
      <c r="C70" s="14" t="s">
        <v>112</v>
      </c>
      <c r="D70" s="14" t="s">
        <v>113</v>
      </c>
      <c r="E70" s="16" t="s">
        <v>12</v>
      </c>
      <c r="F70" s="14" t="s">
        <v>17</v>
      </c>
      <c r="G70" s="16"/>
      <c r="H70" s="14" t="s">
        <v>116</v>
      </c>
      <c r="I70" s="12"/>
      <c r="J70" s="13">
        <v>27369</v>
      </c>
      <c r="K70" s="20">
        <f t="shared" si="1"/>
        <v>27369</v>
      </c>
    </row>
    <row r="71" spans="1:11" ht="51" x14ac:dyDescent="0.2">
      <c r="A71" s="14" t="s">
        <v>8</v>
      </c>
      <c r="B71" s="14" t="s">
        <v>55</v>
      </c>
      <c r="C71" s="14" t="s">
        <v>112</v>
      </c>
      <c r="D71" s="14" t="s">
        <v>113</v>
      </c>
      <c r="E71" s="16" t="s">
        <v>12</v>
      </c>
      <c r="F71" s="14" t="s">
        <v>17</v>
      </c>
      <c r="G71" s="16"/>
      <c r="H71" s="14" t="s">
        <v>117</v>
      </c>
      <c r="I71" s="12"/>
      <c r="J71" s="13">
        <v>102190</v>
      </c>
      <c r="K71" s="20">
        <f t="shared" si="1"/>
        <v>102190</v>
      </c>
    </row>
    <row r="72" spans="1:11" ht="51" x14ac:dyDescent="0.2">
      <c r="A72" s="14" t="s">
        <v>8</v>
      </c>
      <c r="B72" s="14" t="s">
        <v>55</v>
      </c>
      <c r="C72" s="14" t="s">
        <v>112</v>
      </c>
      <c r="D72" s="14" t="s">
        <v>113</v>
      </c>
      <c r="E72" s="16" t="s">
        <v>12</v>
      </c>
      <c r="F72" s="14" t="s">
        <v>17</v>
      </c>
      <c r="G72" s="16"/>
      <c r="H72" s="14" t="s">
        <v>118</v>
      </c>
      <c r="I72" s="12"/>
      <c r="J72" s="13">
        <v>15212</v>
      </c>
      <c r="K72" s="20">
        <f t="shared" si="1"/>
        <v>15212</v>
      </c>
    </row>
    <row r="73" spans="1:11" ht="51" x14ac:dyDescent="0.2">
      <c r="A73" s="14" t="s">
        <v>8</v>
      </c>
      <c r="B73" s="14" t="s">
        <v>55</v>
      </c>
      <c r="C73" s="14" t="s">
        <v>112</v>
      </c>
      <c r="D73" s="14" t="s">
        <v>113</v>
      </c>
      <c r="E73" s="16" t="s">
        <v>12</v>
      </c>
      <c r="F73" s="14" t="s">
        <v>17</v>
      </c>
      <c r="G73" s="16"/>
      <c r="H73" s="14" t="s">
        <v>119</v>
      </c>
      <c r="I73" s="12"/>
      <c r="J73" s="13">
        <v>11154</v>
      </c>
      <c r="K73" s="20">
        <f t="shared" si="1"/>
        <v>11154</v>
      </c>
    </row>
    <row r="74" spans="1:11" ht="51" x14ac:dyDescent="0.2">
      <c r="A74" s="14" t="s">
        <v>8</v>
      </c>
      <c r="B74" s="14" t="s">
        <v>55</v>
      </c>
      <c r="C74" s="14" t="s">
        <v>112</v>
      </c>
      <c r="D74" s="14" t="s">
        <v>113</v>
      </c>
      <c r="E74" s="16" t="s">
        <v>12</v>
      </c>
      <c r="F74" s="14" t="s">
        <v>17</v>
      </c>
      <c r="G74" s="16"/>
      <c r="H74" s="14" t="s">
        <v>120</v>
      </c>
      <c r="I74" s="12"/>
      <c r="J74" s="13">
        <v>6827</v>
      </c>
      <c r="K74" s="20">
        <f t="shared" si="1"/>
        <v>6827</v>
      </c>
    </row>
    <row r="75" spans="1:11" ht="51" x14ac:dyDescent="0.2">
      <c r="A75" s="14" t="s">
        <v>8</v>
      </c>
      <c r="B75" s="14" t="s">
        <v>55</v>
      </c>
      <c r="C75" s="14" t="s">
        <v>112</v>
      </c>
      <c r="D75" s="14" t="s">
        <v>113</v>
      </c>
      <c r="E75" s="16" t="s">
        <v>12</v>
      </c>
      <c r="F75" s="14" t="s">
        <v>17</v>
      </c>
      <c r="G75" s="16"/>
      <c r="H75" s="14" t="s">
        <v>121</v>
      </c>
      <c r="I75" s="12"/>
      <c r="J75" s="13">
        <v>8046</v>
      </c>
      <c r="K75" s="20">
        <f t="shared" si="1"/>
        <v>8046</v>
      </c>
    </row>
    <row r="76" spans="1:11" ht="51" x14ac:dyDescent="0.2">
      <c r="A76" s="14" t="s">
        <v>8</v>
      </c>
      <c r="B76" s="14" t="s">
        <v>55</v>
      </c>
      <c r="C76" s="14" t="s">
        <v>112</v>
      </c>
      <c r="D76" s="14" t="s">
        <v>113</v>
      </c>
      <c r="E76" s="16" t="s">
        <v>12</v>
      </c>
      <c r="F76" s="14" t="s">
        <v>17</v>
      </c>
      <c r="G76" s="16"/>
      <c r="H76" s="14" t="s">
        <v>122</v>
      </c>
      <c r="I76" s="12"/>
      <c r="J76" s="13">
        <v>13232</v>
      </c>
      <c r="K76" s="20">
        <f t="shared" si="1"/>
        <v>13232</v>
      </c>
    </row>
    <row r="77" spans="1:11" ht="51" x14ac:dyDescent="0.2">
      <c r="A77" s="14" t="s">
        <v>8</v>
      </c>
      <c r="B77" s="14" t="s">
        <v>55</v>
      </c>
      <c r="C77" s="14" t="s">
        <v>112</v>
      </c>
      <c r="D77" s="14" t="s">
        <v>113</v>
      </c>
      <c r="E77" s="16" t="s">
        <v>12</v>
      </c>
      <c r="F77" s="14" t="s">
        <v>17</v>
      </c>
      <c r="G77" s="16"/>
      <c r="H77" s="14" t="s">
        <v>123</v>
      </c>
      <c r="I77" s="12"/>
      <c r="J77" s="13">
        <v>3378</v>
      </c>
      <c r="K77" s="20">
        <f t="shared" si="1"/>
        <v>3378</v>
      </c>
    </row>
    <row r="78" spans="1:11" ht="51" x14ac:dyDescent="0.2">
      <c r="A78" s="14" t="s">
        <v>8</v>
      </c>
      <c r="B78" s="14" t="s">
        <v>55</v>
      </c>
      <c r="C78" s="14" t="s">
        <v>112</v>
      </c>
      <c r="D78" s="14" t="s">
        <v>113</v>
      </c>
      <c r="E78" s="16" t="s">
        <v>12</v>
      </c>
      <c r="F78" s="14" t="s">
        <v>17</v>
      </c>
      <c r="G78" s="16" t="s">
        <v>20</v>
      </c>
      <c r="H78" s="14" t="s">
        <v>124</v>
      </c>
      <c r="I78" s="12">
        <v>150000</v>
      </c>
      <c r="J78" s="13"/>
      <c r="K78" s="20">
        <f t="shared" si="1"/>
        <v>150000</v>
      </c>
    </row>
    <row r="79" spans="1:11" ht="51" x14ac:dyDescent="0.2">
      <c r="A79" s="14" t="s">
        <v>8</v>
      </c>
      <c r="B79" s="14" t="s">
        <v>55</v>
      </c>
      <c r="C79" s="14" t="s">
        <v>112</v>
      </c>
      <c r="D79" s="14" t="s">
        <v>113</v>
      </c>
      <c r="E79" s="18" t="s">
        <v>40</v>
      </c>
      <c r="F79" s="14" t="s">
        <v>28</v>
      </c>
      <c r="G79" s="16"/>
      <c r="H79" s="14" t="s">
        <v>125</v>
      </c>
      <c r="I79" s="12"/>
      <c r="J79" s="13">
        <v>6360</v>
      </c>
      <c r="K79" s="20">
        <f t="shared" si="1"/>
        <v>6360</v>
      </c>
    </row>
    <row r="80" spans="1:11" ht="51" x14ac:dyDescent="0.2">
      <c r="A80" s="14" t="s">
        <v>8</v>
      </c>
      <c r="B80" s="14" t="s">
        <v>55</v>
      </c>
      <c r="C80" s="14" t="s">
        <v>112</v>
      </c>
      <c r="D80" s="14" t="s">
        <v>113</v>
      </c>
      <c r="E80" s="18" t="s">
        <v>27</v>
      </c>
      <c r="F80" s="14" t="s">
        <v>28</v>
      </c>
      <c r="G80" s="16"/>
      <c r="H80" s="14" t="s">
        <v>114</v>
      </c>
      <c r="I80" s="12"/>
      <c r="J80" s="13">
        <v>3749.0500000000466</v>
      </c>
      <c r="K80" s="20">
        <f t="shared" si="1"/>
        <v>3749.0500000000466</v>
      </c>
    </row>
    <row r="81" spans="1:11" ht="51" x14ac:dyDescent="0.2">
      <c r="A81" s="14" t="s">
        <v>8</v>
      </c>
      <c r="B81" s="14" t="s">
        <v>55</v>
      </c>
      <c r="C81" s="14" t="s">
        <v>112</v>
      </c>
      <c r="D81" s="14" t="s">
        <v>113</v>
      </c>
      <c r="E81" s="16" t="s">
        <v>29</v>
      </c>
      <c r="F81" s="14" t="s">
        <v>15</v>
      </c>
      <c r="G81" s="16"/>
      <c r="H81" s="14" t="s">
        <v>126</v>
      </c>
      <c r="I81" s="12"/>
      <c r="J81" s="13">
        <v>59297.85</v>
      </c>
      <c r="K81" s="20">
        <f t="shared" si="1"/>
        <v>59297.85</v>
      </c>
    </row>
    <row r="82" spans="1:11" ht="63.75" x14ac:dyDescent="0.2">
      <c r="A82" s="14" t="s">
        <v>8</v>
      </c>
      <c r="B82" s="14" t="s">
        <v>55</v>
      </c>
      <c r="C82" s="14" t="s">
        <v>112</v>
      </c>
      <c r="D82" s="14" t="s">
        <v>113</v>
      </c>
      <c r="E82" s="18" t="s">
        <v>27</v>
      </c>
      <c r="F82" s="14" t="s">
        <v>127</v>
      </c>
      <c r="G82" s="16" t="s">
        <v>128</v>
      </c>
      <c r="H82" s="14"/>
      <c r="I82" s="12"/>
      <c r="J82" s="13">
        <v>342234.97</v>
      </c>
      <c r="K82" s="20">
        <f t="shared" si="1"/>
        <v>342234.97</v>
      </c>
    </row>
    <row r="83" spans="1:11" ht="51" x14ac:dyDescent="0.2">
      <c r="A83" s="14" t="s">
        <v>8</v>
      </c>
      <c r="B83" s="14" t="s">
        <v>55</v>
      </c>
      <c r="C83" s="14" t="s">
        <v>112</v>
      </c>
      <c r="D83" s="14" t="s">
        <v>84</v>
      </c>
      <c r="E83" s="16" t="s">
        <v>12</v>
      </c>
      <c r="F83" s="14" t="s">
        <v>15</v>
      </c>
      <c r="G83" s="16"/>
      <c r="H83" s="14" t="s">
        <v>85</v>
      </c>
      <c r="I83" s="12"/>
      <c r="J83" s="13">
        <v>6423.05</v>
      </c>
      <c r="K83" s="20">
        <f t="shared" si="1"/>
        <v>6423.05</v>
      </c>
    </row>
    <row r="84" spans="1:11" ht="51" x14ac:dyDescent="0.2">
      <c r="A84" s="14" t="s">
        <v>8</v>
      </c>
      <c r="B84" s="14" t="s">
        <v>55</v>
      </c>
      <c r="C84" s="14" t="s">
        <v>112</v>
      </c>
      <c r="D84" s="14" t="s">
        <v>84</v>
      </c>
      <c r="E84" s="16" t="s">
        <v>12</v>
      </c>
      <c r="F84" s="14" t="s">
        <v>23</v>
      </c>
      <c r="G84" s="16" t="s">
        <v>129</v>
      </c>
      <c r="H84" s="14" t="s">
        <v>130</v>
      </c>
      <c r="I84" s="12"/>
      <c r="J84" s="13">
        <v>6877</v>
      </c>
      <c r="K84" s="20">
        <f t="shared" si="1"/>
        <v>6877</v>
      </c>
    </row>
    <row r="85" spans="1:11" ht="51" x14ac:dyDescent="0.2">
      <c r="A85" s="14" t="s">
        <v>8</v>
      </c>
      <c r="B85" s="14" t="s">
        <v>55</v>
      </c>
      <c r="C85" s="14" t="s">
        <v>112</v>
      </c>
      <c r="D85" s="14" t="s">
        <v>84</v>
      </c>
      <c r="E85" s="18" t="s">
        <v>27</v>
      </c>
      <c r="F85" s="14" t="s">
        <v>28</v>
      </c>
      <c r="G85" s="16"/>
      <c r="H85" s="14" t="s">
        <v>85</v>
      </c>
      <c r="I85" s="12"/>
      <c r="J85" s="15">
        <v>11844.82</v>
      </c>
      <c r="K85" s="20">
        <f t="shared" si="1"/>
        <v>11844.82</v>
      </c>
    </row>
    <row r="86" spans="1:11" ht="51" x14ac:dyDescent="0.2">
      <c r="A86" s="14" t="s">
        <v>8</v>
      </c>
      <c r="B86" s="14" t="s">
        <v>55</v>
      </c>
      <c r="C86" s="14" t="s">
        <v>112</v>
      </c>
      <c r="D86" s="14" t="s">
        <v>84</v>
      </c>
      <c r="E86" s="16" t="s">
        <v>29</v>
      </c>
      <c r="F86" s="14" t="s">
        <v>15</v>
      </c>
      <c r="G86" s="16"/>
      <c r="H86" s="14" t="s">
        <v>86</v>
      </c>
      <c r="I86" s="12"/>
      <c r="J86" s="15">
        <v>27368.22</v>
      </c>
      <c r="K86" s="20">
        <f t="shared" si="1"/>
        <v>27368.22</v>
      </c>
    </row>
    <row r="87" spans="1:11" ht="51" x14ac:dyDescent="0.2">
      <c r="A87" s="14" t="s">
        <v>8</v>
      </c>
      <c r="B87" s="14" t="s">
        <v>131</v>
      </c>
      <c r="C87" s="14" t="s">
        <v>132</v>
      </c>
      <c r="D87" s="14" t="s">
        <v>11</v>
      </c>
      <c r="E87" s="18" t="s">
        <v>40</v>
      </c>
      <c r="F87" s="14" t="s">
        <v>28</v>
      </c>
      <c r="G87" s="16"/>
      <c r="H87" s="14" t="s">
        <v>133</v>
      </c>
      <c r="I87" s="12"/>
      <c r="J87" s="13">
        <v>9516.6299999999992</v>
      </c>
      <c r="K87" s="20">
        <f t="shared" si="1"/>
        <v>9516.6299999999992</v>
      </c>
    </row>
    <row r="88" spans="1:11" ht="51" x14ac:dyDescent="0.2">
      <c r="A88" s="14" t="s">
        <v>8</v>
      </c>
      <c r="B88" s="14" t="s">
        <v>131</v>
      </c>
      <c r="C88" s="14" t="s">
        <v>134</v>
      </c>
      <c r="D88" s="14" t="s">
        <v>11</v>
      </c>
      <c r="E88" s="18" t="s">
        <v>40</v>
      </c>
      <c r="F88" s="14" t="s">
        <v>28</v>
      </c>
      <c r="G88" s="16"/>
      <c r="H88" s="14" t="s">
        <v>135</v>
      </c>
      <c r="I88" s="12"/>
      <c r="J88" s="13">
        <v>1267.69</v>
      </c>
      <c r="K88" s="20">
        <f t="shared" si="1"/>
        <v>1267.69</v>
      </c>
    </row>
    <row r="89" spans="1:11" ht="51" x14ac:dyDescent="0.2">
      <c r="A89" s="14" t="s">
        <v>8</v>
      </c>
      <c r="B89" s="14" t="s">
        <v>131</v>
      </c>
      <c r="C89" s="14" t="s">
        <v>134</v>
      </c>
      <c r="D89" s="14" t="s">
        <v>11</v>
      </c>
      <c r="E89" s="16" t="s">
        <v>12</v>
      </c>
      <c r="F89" s="14" t="s">
        <v>17</v>
      </c>
      <c r="G89" s="16"/>
      <c r="H89" s="14" t="s">
        <v>136</v>
      </c>
      <c r="I89" s="12"/>
      <c r="J89" s="13">
        <v>169347.45</v>
      </c>
      <c r="K89" s="20">
        <f t="shared" si="1"/>
        <v>169347.45</v>
      </c>
    </row>
    <row r="90" spans="1:11" ht="51" x14ac:dyDescent="0.2">
      <c r="A90" s="14" t="s">
        <v>8</v>
      </c>
      <c r="B90" s="14" t="s">
        <v>131</v>
      </c>
      <c r="C90" s="14" t="s">
        <v>137</v>
      </c>
      <c r="D90" s="14" t="s">
        <v>11</v>
      </c>
      <c r="E90" s="16" t="s">
        <v>12</v>
      </c>
      <c r="F90" s="14" t="s">
        <v>15</v>
      </c>
      <c r="G90" s="16"/>
      <c r="H90" s="14" t="s">
        <v>16</v>
      </c>
      <c r="I90" s="12"/>
      <c r="J90" s="13">
        <v>1180624</v>
      </c>
      <c r="K90" s="20">
        <f t="shared" si="1"/>
        <v>1180624</v>
      </c>
    </row>
    <row r="91" spans="1:11" ht="51" x14ac:dyDescent="0.2">
      <c r="A91" s="14" t="s">
        <v>8</v>
      </c>
      <c r="B91" s="14" t="s">
        <v>131</v>
      </c>
      <c r="C91" s="14" t="s">
        <v>137</v>
      </c>
      <c r="D91" s="14" t="s">
        <v>11</v>
      </c>
      <c r="E91" s="16" t="s">
        <v>12</v>
      </c>
      <c r="F91" s="14" t="s">
        <v>17</v>
      </c>
      <c r="G91" s="16" t="s">
        <v>48</v>
      </c>
      <c r="H91" s="14" t="s">
        <v>138</v>
      </c>
      <c r="I91" s="12"/>
      <c r="J91" s="15">
        <v>1260338.23</v>
      </c>
      <c r="K91" s="20">
        <f t="shared" si="1"/>
        <v>1260338.23</v>
      </c>
    </row>
    <row r="92" spans="1:11" ht="51" x14ac:dyDescent="0.2">
      <c r="A92" s="14" t="s">
        <v>8</v>
      </c>
      <c r="B92" s="14" t="s">
        <v>131</v>
      </c>
      <c r="C92" s="14" t="s">
        <v>137</v>
      </c>
      <c r="D92" s="14" t="s">
        <v>11</v>
      </c>
      <c r="E92" s="16" t="s">
        <v>12</v>
      </c>
      <c r="F92" s="14" t="s">
        <v>17</v>
      </c>
      <c r="G92" s="16"/>
      <c r="H92" s="14" t="s">
        <v>139</v>
      </c>
      <c r="I92" s="12"/>
      <c r="J92" s="13">
        <v>1155687.57</v>
      </c>
      <c r="K92" s="20">
        <f t="shared" si="1"/>
        <v>1155687.57</v>
      </c>
    </row>
    <row r="93" spans="1:11" ht="51" x14ac:dyDescent="0.2">
      <c r="A93" s="14" t="s">
        <v>8</v>
      </c>
      <c r="B93" s="14" t="s">
        <v>131</v>
      </c>
      <c r="C93" s="14" t="s">
        <v>137</v>
      </c>
      <c r="D93" s="14" t="s">
        <v>11</v>
      </c>
      <c r="E93" s="16" t="s">
        <v>12</v>
      </c>
      <c r="F93" s="14" t="s">
        <v>17</v>
      </c>
      <c r="G93" s="16" t="s">
        <v>20</v>
      </c>
      <c r="H93" s="14" t="s">
        <v>140</v>
      </c>
      <c r="I93" s="12">
        <v>2000000</v>
      </c>
      <c r="J93" s="13"/>
      <c r="K93" s="20">
        <f t="shared" si="1"/>
        <v>2000000</v>
      </c>
    </row>
    <row r="94" spans="1:11" ht="51" x14ac:dyDescent="0.2">
      <c r="A94" s="14" t="s">
        <v>8</v>
      </c>
      <c r="B94" s="14" t="s">
        <v>131</v>
      </c>
      <c r="C94" s="14" t="s">
        <v>137</v>
      </c>
      <c r="D94" s="14" t="s">
        <v>11</v>
      </c>
      <c r="E94" s="16" t="s">
        <v>12</v>
      </c>
      <c r="F94" s="14" t="s">
        <v>17</v>
      </c>
      <c r="G94" s="16" t="s">
        <v>20</v>
      </c>
      <c r="H94" s="14" t="s">
        <v>141</v>
      </c>
      <c r="I94" s="12">
        <v>101605</v>
      </c>
      <c r="J94" s="13"/>
      <c r="K94" s="20">
        <f t="shared" si="1"/>
        <v>101605</v>
      </c>
    </row>
    <row r="95" spans="1:11" ht="51" x14ac:dyDescent="0.2">
      <c r="A95" s="14" t="s">
        <v>8</v>
      </c>
      <c r="B95" s="14" t="s">
        <v>131</v>
      </c>
      <c r="C95" s="14" t="s">
        <v>137</v>
      </c>
      <c r="D95" s="14" t="s">
        <v>11</v>
      </c>
      <c r="E95" s="16" t="s">
        <v>12</v>
      </c>
      <c r="F95" s="14" t="s">
        <v>17</v>
      </c>
      <c r="G95" s="16" t="s">
        <v>20</v>
      </c>
      <c r="H95" s="14" t="s">
        <v>142</v>
      </c>
      <c r="I95" s="12">
        <v>381395</v>
      </c>
      <c r="J95" s="13"/>
      <c r="K95" s="20">
        <f t="shared" si="1"/>
        <v>381395</v>
      </c>
    </row>
    <row r="96" spans="1:11" ht="51" x14ac:dyDescent="0.2">
      <c r="A96" s="14" t="s">
        <v>8</v>
      </c>
      <c r="B96" s="14" t="s">
        <v>131</v>
      </c>
      <c r="C96" s="14" t="s">
        <v>137</v>
      </c>
      <c r="D96" s="14" t="s">
        <v>11</v>
      </c>
      <c r="E96" s="16" t="s">
        <v>12</v>
      </c>
      <c r="F96" s="14" t="s">
        <v>17</v>
      </c>
      <c r="G96" s="16"/>
      <c r="H96" s="14" t="s">
        <v>143</v>
      </c>
      <c r="I96" s="12"/>
      <c r="J96" s="13">
        <v>27836.46</v>
      </c>
      <c r="K96" s="20">
        <f t="shared" si="1"/>
        <v>27836.46</v>
      </c>
    </row>
    <row r="97" spans="1:11" ht="51" x14ac:dyDescent="0.2">
      <c r="A97" s="14" t="s">
        <v>8</v>
      </c>
      <c r="B97" s="14" t="s">
        <v>131</v>
      </c>
      <c r="C97" s="14" t="s">
        <v>137</v>
      </c>
      <c r="D97" s="14" t="s">
        <v>11</v>
      </c>
      <c r="E97" s="16" t="s">
        <v>40</v>
      </c>
      <c r="F97" s="14" t="s">
        <v>28</v>
      </c>
      <c r="G97" s="16"/>
      <c r="H97" s="14" t="s">
        <v>144</v>
      </c>
      <c r="I97" s="12"/>
      <c r="J97" s="13">
        <v>4124.12</v>
      </c>
      <c r="K97" s="20">
        <f t="shared" si="1"/>
        <v>4124.12</v>
      </c>
    </row>
    <row r="98" spans="1:11" ht="38.25" x14ac:dyDescent="0.2">
      <c r="A98" s="14" t="s">
        <v>145</v>
      </c>
      <c r="B98" s="14" t="s">
        <v>146</v>
      </c>
      <c r="C98" s="14" t="s">
        <v>147</v>
      </c>
      <c r="D98" s="14" t="s">
        <v>11</v>
      </c>
      <c r="E98" s="16" t="s">
        <v>12</v>
      </c>
      <c r="F98" s="14" t="s">
        <v>17</v>
      </c>
      <c r="G98" s="16" t="s">
        <v>148</v>
      </c>
      <c r="H98" s="14" t="s">
        <v>149</v>
      </c>
      <c r="I98" s="12"/>
      <c r="J98" s="13">
        <v>52847.12</v>
      </c>
      <c r="K98" s="20">
        <f t="shared" si="1"/>
        <v>52847.12</v>
      </c>
    </row>
    <row r="99" spans="1:11" ht="38.25" x14ac:dyDescent="0.2">
      <c r="A99" s="14" t="s">
        <v>145</v>
      </c>
      <c r="B99" s="14" t="s">
        <v>146</v>
      </c>
      <c r="C99" s="14" t="s">
        <v>147</v>
      </c>
      <c r="D99" s="14" t="s">
        <v>11</v>
      </c>
      <c r="E99" s="16" t="s">
        <v>12</v>
      </c>
      <c r="F99" s="14" t="s">
        <v>17</v>
      </c>
      <c r="G99" s="16" t="s">
        <v>150</v>
      </c>
      <c r="H99" s="14" t="s">
        <v>151</v>
      </c>
      <c r="I99" s="12"/>
      <c r="J99" s="13">
        <v>993765.8</v>
      </c>
      <c r="K99" s="20">
        <f t="shared" si="1"/>
        <v>993765.8</v>
      </c>
    </row>
    <row r="100" spans="1:11" ht="38.25" x14ac:dyDescent="0.2">
      <c r="A100" s="14" t="s">
        <v>145</v>
      </c>
      <c r="B100" s="14" t="s">
        <v>146</v>
      </c>
      <c r="C100" s="14" t="s">
        <v>147</v>
      </c>
      <c r="D100" s="14" t="s">
        <v>11</v>
      </c>
      <c r="E100" s="16" t="s">
        <v>12</v>
      </c>
      <c r="F100" s="14" t="s">
        <v>17</v>
      </c>
      <c r="G100" s="16"/>
      <c r="H100" s="14" t="s">
        <v>152</v>
      </c>
      <c r="I100" s="12"/>
      <c r="J100" s="13">
        <v>13991.79</v>
      </c>
      <c r="K100" s="20">
        <f t="shared" si="1"/>
        <v>13991.79</v>
      </c>
    </row>
    <row r="101" spans="1:11" ht="38.25" x14ac:dyDescent="0.2">
      <c r="A101" s="14" t="s">
        <v>145</v>
      </c>
      <c r="B101" s="14" t="s">
        <v>146</v>
      </c>
      <c r="C101" s="14" t="s">
        <v>147</v>
      </c>
      <c r="D101" s="14" t="s">
        <v>11</v>
      </c>
      <c r="E101" s="16" t="s">
        <v>12</v>
      </c>
      <c r="F101" s="14" t="s">
        <v>17</v>
      </c>
      <c r="G101" s="16" t="s">
        <v>20</v>
      </c>
      <c r="H101" s="14" t="s">
        <v>153</v>
      </c>
      <c r="I101" s="12">
        <v>466000</v>
      </c>
      <c r="J101" s="13"/>
      <c r="K101" s="20">
        <f t="shared" si="1"/>
        <v>466000</v>
      </c>
    </row>
    <row r="102" spans="1:11" ht="38.25" x14ac:dyDescent="0.2">
      <c r="A102" s="14" t="s">
        <v>145</v>
      </c>
      <c r="B102" s="14" t="s">
        <v>146</v>
      </c>
      <c r="C102" s="14" t="s">
        <v>147</v>
      </c>
      <c r="D102" s="14" t="s">
        <v>11</v>
      </c>
      <c r="E102" s="16" t="s">
        <v>12</v>
      </c>
      <c r="F102" s="14" t="s">
        <v>17</v>
      </c>
      <c r="G102" s="16"/>
      <c r="H102" s="14" t="s">
        <v>156</v>
      </c>
      <c r="I102" s="12"/>
      <c r="J102" s="13">
        <v>190000</v>
      </c>
      <c r="K102" s="20">
        <f t="shared" si="1"/>
        <v>190000</v>
      </c>
    </row>
    <row r="103" spans="1:11" ht="38.25" x14ac:dyDescent="0.2">
      <c r="A103" s="14" t="s">
        <v>145</v>
      </c>
      <c r="B103" s="14" t="s">
        <v>146</v>
      </c>
      <c r="C103" s="14" t="s">
        <v>147</v>
      </c>
      <c r="D103" s="14" t="s">
        <v>11</v>
      </c>
      <c r="E103" s="16" t="s">
        <v>12</v>
      </c>
      <c r="F103" s="14" t="s">
        <v>17</v>
      </c>
      <c r="G103" s="16"/>
      <c r="H103" s="14" t="s">
        <v>157</v>
      </c>
      <c r="I103" s="12"/>
      <c r="J103" s="13">
        <v>138832.49</v>
      </c>
      <c r="K103" s="20">
        <f t="shared" si="1"/>
        <v>138832.49</v>
      </c>
    </row>
    <row r="104" spans="1:11" ht="38.25" x14ac:dyDescent="0.2">
      <c r="A104" s="14" t="s">
        <v>145</v>
      </c>
      <c r="B104" s="14" t="s">
        <v>146</v>
      </c>
      <c r="C104" s="14" t="s">
        <v>147</v>
      </c>
      <c r="D104" s="14" t="s">
        <v>11</v>
      </c>
      <c r="E104" s="16" t="s">
        <v>12</v>
      </c>
      <c r="F104" s="14" t="s">
        <v>17</v>
      </c>
      <c r="G104" s="16"/>
      <c r="H104" s="14" t="s">
        <v>158</v>
      </c>
      <c r="I104" s="12"/>
      <c r="J104" s="13">
        <v>590554.21</v>
      </c>
      <c r="K104" s="20">
        <f t="shared" si="1"/>
        <v>590554.21</v>
      </c>
    </row>
    <row r="105" spans="1:11" ht="38.25" x14ac:dyDescent="0.2">
      <c r="A105" s="14" t="s">
        <v>145</v>
      </c>
      <c r="B105" s="14" t="s">
        <v>146</v>
      </c>
      <c r="C105" s="14" t="s">
        <v>147</v>
      </c>
      <c r="D105" s="14" t="s">
        <v>11</v>
      </c>
      <c r="E105" s="16" t="s">
        <v>12</v>
      </c>
      <c r="F105" s="14" t="s">
        <v>17</v>
      </c>
      <c r="G105" s="16" t="s">
        <v>159</v>
      </c>
      <c r="H105" s="14" t="s">
        <v>160</v>
      </c>
      <c r="I105" s="12"/>
      <c r="J105" s="13">
        <v>280000</v>
      </c>
      <c r="K105" s="20">
        <f t="shared" si="1"/>
        <v>280000</v>
      </c>
    </row>
    <row r="106" spans="1:11" ht="38.25" x14ac:dyDescent="0.2">
      <c r="A106" s="14" t="s">
        <v>145</v>
      </c>
      <c r="B106" s="14" t="s">
        <v>146</v>
      </c>
      <c r="C106" s="14" t="s">
        <v>147</v>
      </c>
      <c r="D106" s="14" t="s">
        <v>11</v>
      </c>
      <c r="E106" s="16" t="s">
        <v>12</v>
      </c>
      <c r="F106" s="14" t="s">
        <v>17</v>
      </c>
      <c r="G106" s="16" t="s">
        <v>161</v>
      </c>
      <c r="H106" s="14" t="s">
        <v>162</v>
      </c>
      <c r="I106" s="12"/>
      <c r="J106" s="13">
        <v>65000</v>
      </c>
      <c r="K106" s="20">
        <f t="shared" si="1"/>
        <v>65000</v>
      </c>
    </row>
    <row r="107" spans="1:11" ht="38.25" x14ac:dyDescent="0.2">
      <c r="A107" s="14" t="s">
        <v>145</v>
      </c>
      <c r="B107" s="14" t="s">
        <v>146</v>
      </c>
      <c r="C107" s="14" t="s">
        <v>147</v>
      </c>
      <c r="D107" s="14" t="s">
        <v>11</v>
      </c>
      <c r="E107" s="16" t="s">
        <v>12</v>
      </c>
      <c r="F107" s="14" t="s">
        <v>17</v>
      </c>
      <c r="G107" s="16" t="s">
        <v>161</v>
      </c>
      <c r="H107" s="14" t="s">
        <v>163</v>
      </c>
      <c r="I107" s="12"/>
      <c r="J107" s="13">
        <v>65000</v>
      </c>
      <c r="K107" s="20">
        <f t="shared" si="1"/>
        <v>65000</v>
      </c>
    </row>
    <row r="108" spans="1:11" ht="38.25" x14ac:dyDescent="0.2">
      <c r="A108" s="14" t="s">
        <v>145</v>
      </c>
      <c r="B108" s="14" t="s">
        <v>146</v>
      </c>
      <c r="C108" s="14" t="s">
        <v>147</v>
      </c>
      <c r="D108" s="14" t="s">
        <v>11</v>
      </c>
      <c r="E108" s="16" t="s">
        <v>12</v>
      </c>
      <c r="F108" s="14" t="s">
        <v>17</v>
      </c>
      <c r="G108" s="16" t="s">
        <v>161</v>
      </c>
      <c r="H108" s="14" t="s">
        <v>164</v>
      </c>
      <c r="I108" s="12"/>
      <c r="J108" s="13">
        <v>145000</v>
      </c>
      <c r="K108" s="20">
        <f t="shared" si="1"/>
        <v>145000</v>
      </c>
    </row>
    <row r="109" spans="1:11" ht="38.25" x14ac:dyDescent="0.2">
      <c r="A109" s="14" t="s">
        <v>145</v>
      </c>
      <c r="B109" s="14" t="s">
        <v>146</v>
      </c>
      <c r="C109" s="14" t="s">
        <v>147</v>
      </c>
      <c r="D109" s="14" t="s">
        <v>11</v>
      </c>
      <c r="E109" s="16" t="s">
        <v>12</v>
      </c>
      <c r="F109" s="14" t="s">
        <v>17</v>
      </c>
      <c r="G109" s="16" t="s">
        <v>20</v>
      </c>
      <c r="H109" s="14" t="s">
        <v>165</v>
      </c>
      <c r="I109" s="12">
        <v>160000</v>
      </c>
      <c r="J109" s="13"/>
      <c r="K109" s="20">
        <f t="shared" si="1"/>
        <v>160000</v>
      </c>
    </row>
    <row r="110" spans="1:11" ht="38.25" x14ac:dyDescent="0.2">
      <c r="A110" s="14" t="s">
        <v>145</v>
      </c>
      <c r="B110" s="14" t="s">
        <v>146</v>
      </c>
      <c r="C110" s="14" t="s">
        <v>147</v>
      </c>
      <c r="D110" s="14" t="s">
        <v>11</v>
      </c>
      <c r="E110" s="16" t="s">
        <v>12</v>
      </c>
      <c r="F110" s="14" t="s">
        <v>17</v>
      </c>
      <c r="G110" s="16" t="s">
        <v>20</v>
      </c>
      <c r="H110" s="14" t="s">
        <v>166</v>
      </c>
      <c r="I110" s="12">
        <v>185000</v>
      </c>
      <c r="J110" s="13"/>
      <c r="K110" s="20">
        <f t="shared" si="1"/>
        <v>185000</v>
      </c>
    </row>
    <row r="111" spans="1:11" s="16" customFormat="1" ht="68.25" customHeight="1" x14ac:dyDescent="0.2">
      <c r="A111" s="14" t="s">
        <v>145</v>
      </c>
      <c r="B111" s="14" t="s">
        <v>146</v>
      </c>
      <c r="C111" s="14" t="s">
        <v>147</v>
      </c>
      <c r="D111" s="14" t="s">
        <v>11</v>
      </c>
      <c r="E111" s="16" t="s">
        <v>12</v>
      </c>
      <c r="F111" s="14" t="s">
        <v>17</v>
      </c>
      <c r="H111" s="14" t="s">
        <v>167</v>
      </c>
      <c r="I111" s="12"/>
      <c r="J111" s="13">
        <v>497970</v>
      </c>
      <c r="K111" s="20">
        <f t="shared" si="1"/>
        <v>497970</v>
      </c>
    </row>
    <row r="112" spans="1:11" s="16" customFormat="1" ht="38.25" x14ac:dyDescent="0.2">
      <c r="A112" s="14" t="s">
        <v>145</v>
      </c>
      <c r="B112" s="14" t="s">
        <v>146</v>
      </c>
      <c r="C112" s="14" t="s">
        <v>147</v>
      </c>
      <c r="D112" s="14" t="s">
        <v>11</v>
      </c>
      <c r="E112" s="16" t="s">
        <v>40</v>
      </c>
      <c r="F112" s="14" t="s">
        <v>28</v>
      </c>
      <c r="H112" s="14" t="s">
        <v>168</v>
      </c>
      <c r="I112" s="12"/>
      <c r="J112" s="13">
        <v>9208.89</v>
      </c>
      <c r="K112" s="20">
        <f t="shared" si="1"/>
        <v>9208.89</v>
      </c>
    </row>
    <row r="113" spans="1:11" s="16" customFormat="1" ht="38.25" x14ac:dyDescent="0.2">
      <c r="A113" s="14" t="s">
        <v>145</v>
      </c>
      <c r="B113" s="14" t="s">
        <v>146</v>
      </c>
      <c r="C113" s="14" t="s">
        <v>147</v>
      </c>
      <c r="D113" s="14" t="s">
        <v>11</v>
      </c>
      <c r="E113" s="16" t="s">
        <v>40</v>
      </c>
      <c r="F113" s="14" t="s">
        <v>28</v>
      </c>
      <c r="H113" s="14" t="s">
        <v>169</v>
      </c>
      <c r="I113" s="12"/>
      <c r="J113" s="13">
        <v>16964.259999999998</v>
      </c>
      <c r="K113" s="20">
        <f t="shared" si="1"/>
        <v>16964.259999999998</v>
      </c>
    </row>
    <row r="114" spans="1:11" ht="38.25" x14ac:dyDescent="0.2">
      <c r="A114" s="14" t="s">
        <v>145</v>
      </c>
      <c r="B114" s="14" t="s">
        <v>146</v>
      </c>
      <c r="C114" s="14" t="s">
        <v>147</v>
      </c>
      <c r="D114" s="14" t="s">
        <v>11</v>
      </c>
      <c r="E114" s="18" t="s">
        <v>27</v>
      </c>
      <c r="F114" s="14" t="s">
        <v>28</v>
      </c>
      <c r="G114" s="16" t="s">
        <v>128</v>
      </c>
      <c r="H114" s="14" t="s">
        <v>170</v>
      </c>
      <c r="I114" s="12"/>
      <c r="J114" s="13">
        <v>651830</v>
      </c>
      <c r="K114" s="20">
        <f t="shared" si="1"/>
        <v>651830</v>
      </c>
    </row>
    <row r="115" spans="1:11" ht="38.25" x14ac:dyDescent="0.2">
      <c r="A115" s="14" t="s">
        <v>145</v>
      </c>
      <c r="B115" s="14" t="s">
        <v>146</v>
      </c>
      <c r="C115" s="14" t="s">
        <v>171</v>
      </c>
      <c r="D115" s="14" t="s">
        <v>11</v>
      </c>
      <c r="E115" s="18" t="s">
        <v>27</v>
      </c>
      <c r="F115" s="14" t="s">
        <v>28</v>
      </c>
      <c r="G115" s="16" t="s">
        <v>128</v>
      </c>
      <c r="H115" s="14" t="s">
        <v>170</v>
      </c>
      <c r="I115" s="12"/>
      <c r="J115" s="13">
        <v>10638.74</v>
      </c>
      <c r="K115" s="20">
        <f t="shared" si="1"/>
        <v>10638.74</v>
      </c>
    </row>
    <row r="116" spans="1:11" ht="51" x14ac:dyDescent="0.2">
      <c r="A116" s="14" t="s">
        <v>145</v>
      </c>
      <c r="B116" s="14" t="s">
        <v>154</v>
      </c>
      <c r="C116" s="14" t="s">
        <v>155</v>
      </c>
      <c r="D116" s="14" t="s">
        <v>11</v>
      </c>
      <c r="E116" s="16" t="s">
        <v>12</v>
      </c>
      <c r="F116" s="14" t="s">
        <v>17</v>
      </c>
      <c r="G116" s="16" t="s">
        <v>48</v>
      </c>
      <c r="H116" s="14" t="s">
        <v>172</v>
      </c>
      <c r="I116" s="12"/>
      <c r="J116" s="13">
        <v>5430040.6399999997</v>
      </c>
      <c r="K116" s="20">
        <f t="shared" si="1"/>
        <v>5430040.6399999997</v>
      </c>
    </row>
    <row r="117" spans="1:11" ht="51" x14ac:dyDescent="0.2">
      <c r="A117" s="14" t="s">
        <v>145</v>
      </c>
      <c r="B117" s="14" t="s">
        <v>154</v>
      </c>
      <c r="C117" s="14" t="s">
        <v>155</v>
      </c>
      <c r="D117" s="14" t="s">
        <v>11</v>
      </c>
      <c r="E117" s="16" t="s">
        <v>12</v>
      </c>
      <c r="F117" s="14" t="s">
        <v>17</v>
      </c>
      <c r="G117" s="16"/>
      <c r="H117" s="14" t="s">
        <v>173</v>
      </c>
      <c r="I117" s="12"/>
      <c r="J117" s="13">
        <v>35720.800000000003</v>
      </c>
      <c r="K117" s="20">
        <f t="shared" si="1"/>
        <v>35720.800000000003</v>
      </c>
    </row>
    <row r="118" spans="1:11" ht="51" x14ac:dyDescent="0.2">
      <c r="A118" s="14" t="s">
        <v>145</v>
      </c>
      <c r="B118" s="14" t="s">
        <v>154</v>
      </c>
      <c r="C118" s="14" t="s">
        <v>155</v>
      </c>
      <c r="D118" s="14" t="s">
        <v>11</v>
      </c>
      <c r="E118" s="18" t="s">
        <v>27</v>
      </c>
      <c r="F118" s="14" t="s">
        <v>28</v>
      </c>
      <c r="G118" s="16" t="s">
        <v>128</v>
      </c>
      <c r="H118" s="14" t="s">
        <v>170</v>
      </c>
      <c r="I118" s="12"/>
      <c r="J118" s="13">
        <v>6624</v>
      </c>
      <c r="K118" s="20">
        <f t="shared" si="1"/>
        <v>6624</v>
      </c>
    </row>
    <row r="119" spans="1:11" ht="38.25" x14ac:dyDescent="0.2">
      <c r="A119" s="14" t="s">
        <v>174</v>
      </c>
      <c r="B119" s="14" t="s">
        <v>175</v>
      </c>
      <c r="C119" s="14" t="s">
        <v>176</v>
      </c>
      <c r="D119" s="14" t="s">
        <v>11</v>
      </c>
      <c r="E119" s="16" t="s">
        <v>12</v>
      </c>
      <c r="F119" s="14" t="s">
        <v>17</v>
      </c>
      <c r="G119" s="16"/>
      <c r="H119" s="14" t="s">
        <v>177</v>
      </c>
      <c r="I119" s="12"/>
      <c r="J119" s="13">
        <v>33131.9</v>
      </c>
      <c r="K119" s="20">
        <f t="shared" si="1"/>
        <v>33131.9</v>
      </c>
    </row>
    <row r="120" spans="1:11" ht="38.25" x14ac:dyDescent="0.2">
      <c r="A120" s="14" t="s">
        <v>174</v>
      </c>
      <c r="B120" s="14" t="s">
        <v>175</v>
      </c>
      <c r="C120" s="14" t="s">
        <v>176</v>
      </c>
      <c r="D120" s="14" t="s">
        <v>11</v>
      </c>
      <c r="E120" s="16" t="s">
        <v>12</v>
      </c>
      <c r="F120" s="14" t="s">
        <v>17</v>
      </c>
      <c r="G120" s="16"/>
      <c r="H120" s="14" t="s">
        <v>178</v>
      </c>
      <c r="I120" s="12"/>
      <c r="J120" s="13">
        <v>63868.14</v>
      </c>
      <c r="K120" s="20">
        <f t="shared" si="1"/>
        <v>63868.14</v>
      </c>
    </row>
    <row r="121" spans="1:11" ht="38.25" x14ac:dyDescent="0.2">
      <c r="A121" s="14" t="s">
        <v>174</v>
      </c>
      <c r="B121" s="14" t="s">
        <v>175</v>
      </c>
      <c r="C121" s="14" t="s">
        <v>176</v>
      </c>
      <c r="D121" s="14" t="s">
        <v>11</v>
      </c>
      <c r="E121" s="16" t="s">
        <v>12</v>
      </c>
      <c r="F121" s="14" t="s">
        <v>17</v>
      </c>
      <c r="G121" s="16"/>
      <c r="H121" s="14" t="s">
        <v>139</v>
      </c>
      <c r="I121" s="12"/>
      <c r="J121" s="13">
        <v>35180</v>
      </c>
      <c r="K121" s="20">
        <f t="shared" si="1"/>
        <v>35180</v>
      </c>
    </row>
    <row r="122" spans="1:11" ht="38.25" x14ac:dyDescent="0.2">
      <c r="A122" s="14" t="s">
        <v>174</v>
      </c>
      <c r="B122" s="14" t="s">
        <v>175</v>
      </c>
      <c r="C122" s="14" t="s">
        <v>176</v>
      </c>
      <c r="D122" s="14" t="s">
        <v>11</v>
      </c>
      <c r="E122" s="16" t="s">
        <v>40</v>
      </c>
      <c r="F122" s="14" t="s">
        <v>28</v>
      </c>
      <c r="G122" s="16"/>
      <c r="H122" s="14" t="s">
        <v>179</v>
      </c>
      <c r="I122" s="12"/>
      <c r="J122" s="13">
        <v>104465.23</v>
      </c>
      <c r="K122" s="20">
        <f t="shared" si="1"/>
        <v>104465.23</v>
      </c>
    </row>
    <row r="123" spans="1:11" ht="38.25" x14ac:dyDescent="0.2">
      <c r="A123" s="14" t="s">
        <v>174</v>
      </c>
      <c r="B123" s="14" t="s">
        <v>175</v>
      </c>
      <c r="C123" s="14" t="s">
        <v>180</v>
      </c>
      <c r="D123" s="14" t="s">
        <v>11</v>
      </c>
      <c r="E123" s="16" t="s">
        <v>12</v>
      </c>
      <c r="F123" s="14" t="s">
        <v>17</v>
      </c>
      <c r="G123" s="16"/>
      <c r="H123" s="14" t="s">
        <v>181</v>
      </c>
      <c r="I123" s="12"/>
      <c r="J123" s="13">
        <v>123000</v>
      </c>
      <c r="K123" s="20">
        <f t="shared" si="1"/>
        <v>123000</v>
      </c>
    </row>
    <row r="124" spans="1:11" ht="38.25" x14ac:dyDescent="0.2">
      <c r="A124" s="14" t="s">
        <v>174</v>
      </c>
      <c r="B124" s="14" t="s">
        <v>175</v>
      </c>
      <c r="C124" s="14" t="s">
        <v>180</v>
      </c>
      <c r="D124" s="14" t="s">
        <v>11</v>
      </c>
      <c r="E124" s="16" t="s">
        <v>12</v>
      </c>
      <c r="F124" s="14" t="s">
        <v>17</v>
      </c>
      <c r="G124" s="16"/>
      <c r="H124" s="14" t="s">
        <v>182</v>
      </c>
      <c r="I124" s="12"/>
      <c r="J124" s="13">
        <v>606672.18999999994</v>
      </c>
      <c r="K124" s="20">
        <f t="shared" si="1"/>
        <v>606672.18999999994</v>
      </c>
    </row>
    <row r="125" spans="1:11" ht="38.25" x14ac:dyDescent="0.2">
      <c r="A125" s="14" t="s">
        <v>174</v>
      </c>
      <c r="B125" s="14" t="s">
        <v>175</v>
      </c>
      <c r="C125" s="14" t="s">
        <v>180</v>
      </c>
      <c r="D125" s="14" t="s">
        <v>11</v>
      </c>
      <c r="E125" s="16" t="s">
        <v>12</v>
      </c>
      <c r="F125" s="14" t="s">
        <v>17</v>
      </c>
      <c r="G125" s="16"/>
      <c r="H125" s="14" t="s">
        <v>183</v>
      </c>
      <c r="I125" s="12"/>
      <c r="J125" s="13">
        <v>40000</v>
      </c>
      <c r="K125" s="20">
        <f t="shared" si="1"/>
        <v>40000</v>
      </c>
    </row>
    <row r="126" spans="1:11" ht="38.25" x14ac:dyDescent="0.2">
      <c r="A126" s="14" t="s">
        <v>174</v>
      </c>
      <c r="B126" s="14" t="s">
        <v>175</v>
      </c>
      <c r="C126" s="14" t="s">
        <v>180</v>
      </c>
      <c r="D126" s="14" t="s">
        <v>11</v>
      </c>
      <c r="E126" s="16" t="s">
        <v>12</v>
      </c>
      <c r="F126" s="14" t="s">
        <v>17</v>
      </c>
      <c r="G126" s="16"/>
      <c r="H126" s="14" t="s">
        <v>184</v>
      </c>
      <c r="I126" s="12"/>
      <c r="J126" s="13">
        <v>42596</v>
      </c>
      <c r="K126" s="20">
        <f t="shared" si="1"/>
        <v>42596</v>
      </c>
    </row>
    <row r="127" spans="1:11" ht="38.25" x14ac:dyDescent="0.2">
      <c r="A127" s="14" t="s">
        <v>174</v>
      </c>
      <c r="B127" s="14" t="s">
        <v>175</v>
      </c>
      <c r="C127" s="14" t="s">
        <v>180</v>
      </c>
      <c r="D127" s="14" t="s">
        <v>11</v>
      </c>
      <c r="E127" s="16" t="s">
        <v>12</v>
      </c>
      <c r="F127" s="14" t="s">
        <v>17</v>
      </c>
      <c r="G127" s="16"/>
      <c r="H127" s="14" t="s">
        <v>185</v>
      </c>
      <c r="I127" s="12"/>
      <c r="J127" s="13">
        <v>54369.05</v>
      </c>
      <c r="K127" s="20">
        <f t="shared" si="1"/>
        <v>54369.05</v>
      </c>
    </row>
    <row r="128" spans="1:11" ht="38.25" x14ac:dyDescent="0.2">
      <c r="A128" s="14" t="s">
        <v>174</v>
      </c>
      <c r="B128" s="14" t="s">
        <v>175</v>
      </c>
      <c r="C128" s="14" t="s">
        <v>180</v>
      </c>
      <c r="D128" s="14" t="s">
        <v>11</v>
      </c>
      <c r="E128" s="16" t="s">
        <v>12</v>
      </c>
      <c r="F128" s="14" t="s">
        <v>17</v>
      </c>
      <c r="G128" s="16"/>
      <c r="H128" s="14" t="s">
        <v>186</v>
      </c>
      <c r="I128" s="12"/>
      <c r="J128" s="13">
        <v>26989.45</v>
      </c>
      <c r="K128" s="20">
        <f t="shared" si="1"/>
        <v>26989.45</v>
      </c>
    </row>
    <row r="129" spans="1:11" ht="38.25" x14ac:dyDescent="0.2">
      <c r="A129" s="14" t="s">
        <v>174</v>
      </c>
      <c r="B129" s="14" t="s">
        <v>175</v>
      </c>
      <c r="C129" s="14" t="s">
        <v>180</v>
      </c>
      <c r="D129" s="14" t="s">
        <v>11</v>
      </c>
      <c r="E129" s="16" t="s">
        <v>12</v>
      </c>
      <c r="F129" s="14" t="s">
        <v>17</v>
      </c>
      <c r="G129" s="16"/>
      <c r="H129" s="14" t="s">
        <v>187</v>
      </c>
      <c r="I129" s="12"/>
      <c r="J129" s="13">
        <v>26500</v>
      </c>
      <c r="K129" s="20">
        <f t="shared" ref="K129:K131" si="2">SUM(I129:J129)</f>
        <v>26500</v>
      </c>
    </row>
    <row r="130" spans="1:11" ht="38.25" x14ac:dyDescent="0.2">
      <c r="A130" s="14" t="s">
        <v>174</v>
      </c>
      <c r="B130" s="14" t="s">
        <v>175</v>
      </c>
      <c r="C130" s="14" t="s">
        <v>180</v>
      </c>
      <c r="D130" s="14" t="s">
        <v>11</v>
      </c>
      <c r="E130" s="16" t="s">
        <v>12</v>
      </c>
      <c r="F130" s="14" t="s">
        <v>17</v>
      </c>
      <c r="G130" s="16"/>
      <c r="H130" s="14" t="s">
        <v>188</v>
      </c>
      <c r="I130" s="12"/>
      <c r="J130" s="13">
        <v>7172.1</v>
      </c>
      <c r="K130" s="20">
        <f t="shared" si="2"/>
        <v>7172.1</v>
      </c>
    </row>
    <row r="131" spans="1:11" ht="38.25" x14ac:dyDescent="0.2">
      <c r="A131" s="2" t="s">
        <v>174</v>
      </c>
      <c r="B131" s="2" t="s">
        <v>175</v>
      </c>
      <c r="C131" s="2" t="s">
        <v>180</v>
      </c>
      <c r="D131" s="2" t="s">
        <v>11</v>
      </c>
      <c r="E131" s="3" t="s">
        <v>40</v>
      </c>
      <c r="F131" s="2" t="s">
        <v>28</v>
      </c>
      <c r="H131" s="2" t="s">
        <v>189</v>
      </c>
      <c r="J131" s="6">
        <v>138881.82</v>
      </c>
      <c r="K131" s="20">
        <f t="shared" si="2"/>
        <v>138881.82</v>
      </c>
    </row>
    <row r="132" spans="1:11" x14ac:dyDescent="0.2">
      <c r="K132" s="21"/>
    </row>
    <row r="133" spans="1:11" x14ac:dyDescent="0.2">
      <c r="H133" s="2" t="s">
        <v>196</v>
      </c>
      <c r="I133" s="22">
        <f>SUBTOTAL(9,I4:I131)</f>
        <v>5261000</v>
      </c>
      <c r="J133" s="22">
        <f>SUBTOTAL(9,J4:J131)</f>
        <v>63118448.069999978</v>
      </c>
      <c r="K133" s="22">
        <f>SUBTOTAL(9,K4:K131)</f>
        <v>68379448.069999978</v>
      </c>
    </row>
    <row r="136" spans="1:11" ht="127.5" x14ac:dyDescent="0.2">
      <c r="D136" s="17" t="s">
        <v>190</v>
      </c>
      <c r="F136" s="8" t="s">
        <v>191</v>
      </c>
    </row>
    <row r="137" spans="1:11" x14ac:dyDescent="0.2">
      <c r="G137" s="16"/>
    </row>
  </sheetData>
  <autoFilter ref="A3:K13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Lisa6 2020 ülekantavad jäägid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Riina Uljas</cp:lastModifiedBy>
  <dcterms:created xsi:type="dcterms:W3CDTF">2021-05-29T15:31:03Z</dcterms:created>
  <dcterms:modified xsi:type="dcterms:W3CDTF">2021-06-01T12:16:11Z</dcterms:modified>
</cp:coreProperties>
</file>